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<sst xmlns="http://schemas.openxmlformats.org/spreadsheetml/2006/main" count="193" uniqueCount="165">
  <si>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</si>
  <si>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</si>
  <si>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</si>
  <si>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</si>
  <si>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</si>
  <si>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</si>
  <si>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</si>
  <si>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</si>
  <si>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</si>
  <si>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</si>
  <si>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</si>
  <si>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</si>
  <si>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</si>
  <si>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</si>
  <si>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</si>
  <si>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</si>
  <si>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</si>
  <si>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</si>
  <si>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</si>
  <si>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</si>
  <si>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</si>
  <si>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</si>
  <si>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</si>
  <si>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</si>
  <si>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</si>
  <si>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</si>
  <si>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</si>
  <si>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</si>
  <si>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</si>
  <si>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</si>
  <si>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</si>
  <si>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</si>
  <si>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</si>
  <si>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</si>
  <si>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</si>
  <si>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</si>
  <si>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</si>
  <si>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</si>
  <si>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</si>
  <si>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</si>
  <si>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</si>
  <si>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</si>
  <si>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</si>
  <si>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</si>
  <si>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</si>
  <si>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</si>
  <si>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</si>
  <si>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</si>
  <si>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</si>
  <si>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</si>
  <si>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</si>
  <si>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</si>
  <si>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</si>
  <si>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</si>
  <si>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</si>
  <si>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</si>
  <si>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</si>
  <si>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</si>
  <si>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</si>
  <si>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</si>
  <si>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</si>
  <si>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</si>
  <si>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</si>
  <si>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</si>
  <si>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</si>
  <si>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</si>
  <si>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</si>
  <si>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</si>
  <si>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</si>
  <si>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</si>
  <si>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</si>
  <si>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</si>
  <si>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</si>
  <si>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</si>
  <si>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</si>
  <si>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</si>
  <si>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</si>
  <si>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</si>
  <si>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</si>
  <si>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</si>
  <si>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</si>
  <si>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</si>
  <si>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</si>
  <si>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</si>
  <si>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</si>
  <si>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</si>
  <si>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</si>
  <si>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</si>
  <si>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</si>
  <si>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</si>
  <si>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</si>
  <si>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</si>
  <si>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</si>
  <si>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</si>
  <si>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</si>
  <si>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</si>
  <si>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</si>
  <si>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</si>
  <si>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</si>
  <si>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</si>
  <si>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</si>
  <si>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</si>
  <si>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</si>
  <si>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</si>
  <si>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</si>
  <si>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</si>
  <si>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</si>
  <si>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</si>
  <si>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</si>
  <si>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</si>
  <si>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</si>
  <si>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</si>
  <si>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</si>
  <si>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</si>
  <si>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</si>
  <si>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</si>
  <si>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</si>
  <si>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</si>
  <si>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</si>
  <si>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</si>
  <si>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</si>
  <si>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</si>
  <si>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</si>
  <si>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</si>
  <si>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</si>
  <si>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</si>
  <si>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</si>
  <si>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</si>
  <si>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</si>
  <si>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</si>
  <si>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</si>
  <si>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Полтавській областi</t>
  </si>
  <si>
    <t>36020. Полтавська область.м. Полтава</t>
  </si>
  <si>
    <t>вул. Соборності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</si>
  <si>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</si>
  <si>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</si>
  <si>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</si>
  <si>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</si>
  <si>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</si>
  <si>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</si>
  <si>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</si>
  <si>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</si>
  <si>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</si>
  <si>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</si>
  <si>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</si>
  <si>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</si>
  <si>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</si>
  <si>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</si>
  <si>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</si>
  <si>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</si>
  <si>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</si>
  <si>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</si>
  <si>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</si>
  <si>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</si>
  <si>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</si>
  <si>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</si>
  <si>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</si>
  <si>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</si>
  <si>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</si>
  <si>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</si>
  <si>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О.Л. Дзюбенко</t>
  </si>
  <si>
    <t>В.В. Щербина</t>
  </si>
  <si>
    <t>(0532)64-29-74</t>
  </si>
  <si>
    <t>statistic@pl.court.gov.ua</t>
  </si>
  <si>
    <t>19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</si>
</sst>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&amp;LBE05B8A3&amp;C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53414</v>
      </c>
      <c r="D6" s="88">
        <f>SUM(D7,D10,D13,D14,D15,D21,D24,D25,D18,D19,D20)</f>
        <v>56139993.50000004</v>
      </c>
      <c r="E6" s="88">
        <f>SUM(E7,E10,E13,E14,E15,E21,E24,E25,E18,E19,E20)</f>
        <v>43808</v>
      </c>
      <c r="F6" s="88">
        <f>SUM(F7,F10,F13,F14,F15,F21,F24,F25,F18,F19,F20)</f>
        <v>50791147.00000004</v>
      </c>
      <c r="G6" s="88">
        <f>SUM(G7,G10,G13,G14,G15,G21,G24,G25,G18,G19,G20)</f>
        <v>797</v>
      </c>
      <c r="H6" s="88">
        <f>SUM(H7,H10,H13,H14,H15,H21,H24,H25,H18,H19,H20)</f>
        <v>1180280.36</v>
      </c>
      <c r="I6" s="88">
        <f>SUM(I7,I10,I13,I14,I15,I21,I24,I25,I18,I19,I20)</f>
        <v>1881</v>
      </c>
      <c r="J6" s="88">
        <f>SUM(J7,J10,J13,J14,J15,J21,J24,J25,J18,J19,J20)</f>
        <v>1558382.05</v>
      </c>
      <c r="K6" s="88">
        <f>SUM(K7,K10,K13,K14,K15,K21,K24,K25,K18,K19,K20)</f>
        <v>4163</v>
      </c>
      <c r="L6" s="88">
        <f>SUM(L7,L10,L13,L14,L15,L21,L24,L25,L18,L19,L20)</f>
        <v>3804143.7399999998</v>
      </c>
    </row>
    <row r="7" spans="1:12" ht="12.75" customHeight="1">
      <c r="A7" s="86">
        <v>2</v>
      </c>
      <c r="B7" s="89" t="s">
        <v>67</v>
      </c>
      <c r="C7" s="90">
        <v>13819</v>
      </c>
      <c r="D7" s="90">
        <v>31685802.22</v>
      </c>
      <c r="E7" s="90">
        <v>10954</v>
      </c>
      <c r="F7" s="90">
        <v>28952582.38</v>
      </c>
      <c r="G7" s="90">
        <v>380</v>
      </c>
      <c r="H7" s="90">
        <v>814975.1</v>
      </c>
      <c r="I7" s="90">
        <v>569</v>
      </c>
      <c r="J7" s="90">
        <v>760892.9</v>
      </c>
      <c r="K7" s="90">
        <v>1076</v>
      </c>
      <c r="L7" s="90">
        <v>1728870.74</v>
      </c>
    </row>
    <row r="8" spans="1:12" ht="12.75">
      <c r="A8" s="86">
        <v>3</v>
      </c>
      <c r="B8" s="91" t="s">
        <v>68</v>
      </c>
      <c r="C8" s="90">
        <v>9055</v>
      </c>
      <c r="D8" s="90">
        <v>24497143.3</v>
      </c>
      <c r="E8" s="90">
        <v>8356</v>
      </c>
      <c r="F8" s="90">
        <v>23798794.55</v>
      </c>
      <c r="G8" s="90">
        <v>295</v>
      </c>
      <c r="H8" s="90">
        <v>702840.99</v>
      </c>
      <c r="I8" s="90">
        <v>77</v>
      </c>
      <c r="J8" s="90">
        <v>215489.62</v>
      </c>
      <c r="K8" s="90">
        <v>32</v>
      </c>
      <c r="L8" s="90">
        <v>82982.29</v>
      </c>
    </row>
    <row r="9" spans="1:12" ht="12.75">
      <c r="A9" s="86">
        <v>4</v>
      </c>
      <c r="B9" s="91" t="s">
        <v>69</v>
      </c>
      <c r="C9" s="90">
        <v>4764</v>
      </c>
      <c r="D9" s="90">
        <v>7188658.92</v>
      </c>
      <c r="E9" s="90">
        <v>2598</v>
      </c>
      <c r="F9" s="90">
        <v>5153787.83</v>
      </c>
      <c r="G9" s="90">
        <v>85</v>
      </c>
      <c r="H9" s="90">
        <v>112134.11</v>
      </c>
      <c r="I9" s="90">
        <v>492</v>
      </c>
      <c r="J9" s="90">
        <v>545403.28</v>
      </c>
      <c r="K9" s="90">
        <v>1044</v>
      </c>
      <c r="L9" s="90">
        <v>1645888.45</v>
      </c>
    </row>
    <row r="10" spans="1:12" ht="12.75">
      <c r="A10" s="86">
        <v>5</v>
      </c>
      <c r="B10" s="89" t="s">
        <v>70</v>
      </c>
      <c r="C10" s="90">
        <v>7382</v>
      </c>
      <c r="D10" s="90">
        <v>11216401.58</v>
      </c>
      <c r="E10" s="90">
        <v>5149</v>
      </c>
      <c r="F10" s="90">
        <v>9758283.53000002</v>
      </c>
      <c r="G10" s="90">
        <v>124</v>
      </c>
      <c r="H10" s="90">
        <v>197004.97</v>
      </c>
      <c r="I10" s="90">
        <v>483</v>
      </c>
      <c r="J10" s="90">
        <v>531792.12</v>
      </c>
      <c r="K10" s="90">
        <v>1067</v>
      </c>
      <c r="L10" s="90">
        <v>1214616</v>
      </c>
    </row>
    <row r="11" spans="1:12" ht="12.75">
      <c r="A11" s="86">
        <v>6</v>
      </c>
      <c r="B11" s="91" t="s">
        <v>71</v>
      </c>
      <c r="C11" s="90">
        <v>1996</v>
      </c>
      <c r="D11" s="90">
        <v>5975723</v>
      </c>
      <c r="E11" s="90">
        <v>1729</v>
      </c>
      <c r="F11" s="90">
        <v>5698381.57</v>
      </c>
      <c r="G11" s="90">
        <v>23</v>
      </c>
      <c r="H11" s="90">
        <v>62819.6</v>
      </c>
      <c r="I11" s="90">
        <v>84</v>
      </c>
      <c r="J11" s="90">
        <v>96339.7</v>
      </c>
      <c r="K11" s="90">
        <v>49</v>
      </c>
      <c r="L11" s="90">
        <v>131516</v>
      </c>
    </row>
    <row r="12" spans="1:12" ht="12.75">
      <c r="A12" s="86">
        <v>7</v>
      </c>
      <c r="B12" s="91" t="s">
        <v>72</v>
      </c>
      <c r="C12" s="90">
        <v>5386</v>
      </c>
      <c r="D12" s="90">
        <v>5240678.58</v>
      </c>
      <c r="E12" s="90">
        <v>3420</v>
      </c>
      <c r="F12" s="90">
        <v>4059901.96</v>
      </c>
      <c r="G12" s="90">
        <v>101</v>
      </c>
      <c r="H12" s="90">
        <v>134185.37</v>
      </c>
      <c r="I12" s="90">
        <v>399</v>
      </c>
      <c r="J12" s="90">
        <v>435452.42</v>
      </c>
      <c r="K12" s="90">
        <v>1018</v>
      </c>
      <c r="L12" s="90">
        <v>1083100</v>
      </c>
    </row>
    <row r="13" spans="1:12" ht="12.75">
      <c r="A13" s="86">
        <v>8</v>
      </c>
      <c r="B13" s="89" t="s">
        <v>18</v>
      </c>
      <c r="C13" s="90">
        <v>5185</v>
      </c>
      <c r="D13" s="90">
        <v>5361941.59999999</v>
      </c>
      <c r="E13" s="90">
        <v>4678</v>
      </c>
      <c r="F13" s="90">
        <v>5082670.84999999</v>
      </c>
      <c r="G13" s="90">
        <v>206</v>
      </c>
      <c r="H13" s="90">
        <v>132629.64</v>
      </c>
      <c r="I13" s="90">
        <v>57</v>
      </c>
      <c r="J13" s="90">
        <v>55673.8</v>
      </c>
      <c r="K13" s="90">
        <v>114</v>
      </c>
      <c r="L13" s="90">
        <v>119706.4</v>
      </c>
    </row>
    <row r="14" spans="1:12" ht="12.75">
      <c r="A14" s="86">
        <v>9</v>
      </c>
      <c r="B14" s="89" t="s">
        <v>19</v>
      </c>
      <c r="C14" s="90">
        <v>40</v>
      </c>
      <c r="D14" s="90">
        <v>72853.45</v>
      </c>
      <c r="E14" s="90">
        <v>35</v>
      </c>
      <c r="F14" s="90">
        <v>78697.4</v>
      </c>
      <c r="G14" s="90"/>
      <c r="H14" s="90"/>
      <c r="I14" s="90">
        <v>1</v>
      </c>
      <c r="J14" s="90">
        <v>987.03</v>
      </c>
      <c r="K14" s="90">
        <v>1</v>
      </c>
      <c r="L14" s="90">
        <v>1610.4</v>
      </c>
    </row>
    <row r="15" spans="1:12" ht="89.25" customHeight="1">
      <c r="A15" s="86">
        <v>10</v>
      </c>
      <c r="B15" s="89" t="s">
        <v>90</v>
      </c>
      <c r="C15" s="90">
        <v>3481</v>
      </c>
      <c r="D15" s="90">
        <v>2008010.5</v>
      </c>
      <c r="E15" s="90">
        <v>2763</v>
      </c>
      <c r="F15" s="90">
        <v>1672102.2</v>
      </c>
      <c r="G15" s="90">
        <v>23</v>
      </c>
      <c r="H15" s="90">
        <v>17325.85</v>
      </c>
      <c r="I15" s="90">
        <v>3</v>
      </c>
      <c r="J15" s="90">
        <v>1610.4</v>
      </c>
      <c r="K15" s="90">
        <v>649</v>
      </c>
      <c r="L15" s="90">
        <v>412677.4</v>
      </c>
    </row>
    <row r="16" spans="1:12" ht="12.75">
      <c r="A16" s="86">
        <v>11</v>
      </c>
      <c r="B16" s="91" t="s">
        <v>71</v>
      </c>
      <c r="C16" s="90">
        <v>219</v>
      </c>
      <c r="D16" s="90">
        <v>283394.3</v>
      </c>
      <c r="E16" s="90">
        <v>127</v>
      </c>
      <c r="F16" s="90">
        <v>181119.89</v>
      </c>
      <c r="G16" s="90">
        <v>2</v>
      </c>
      <c r="H16" s="90">
        <v>2582.5</v>
      </c>
      <c r="I16" s="90"/>
      <c r="J16" s="90"/>
      <c r="K16" s="90">
        <v>83</v>
      </c>
      <c r="L16" s="90">
        <v>110044</v>
      </c>
    </row>
    <row r="17" spans="1:12" ht="12.75">
      <c r="A17" s="86">
        <v>12</v>
      </c>
      <c r="B17" s="91" t="s">
        <v>72</v>
      </c>
      <c r="C17" s="90">
        <v>3262</v>
      </c>
      <c r="D17" s="90">
        <v>1724616.2</v>
      </c>
      <c r="E17" s="90">
        <v>2636</v>
      </c>
      <c r="F17" s="90">
        <v>1490982.31</v>
      </c>
      <c r="G17" s="90">
        <v>21</v>
      </c>
      <c r="H17" s="90">
        <v>14743.35</v>
      </c>
      <c r="I17" s="90">
        <v>3</v>
      </c>
      <c r="J17" s="90">
        <v>1610.4</v>
      </c>
      <c r="K17" s="90">
        <v>566</v>
      </c>
      <c r="L17" s="90">
        <v>302633.4</v>
      </c>
    </row>
    <row r="18" spans="1:12" ht="12.75">
      <c r="A18" s="86">
        <v>13</v>
      </c>
      <c r="B18" s="92" t="s">
        <v>91</v>
      </c>
      <c r="C18" s="90">
        <v>22386</v>
      </c>
      <c r="D18" s="90">
        <v>5603727.30000004</v>
      </c>
      <c r="E18" s="90">
        <v>19190</v>
      </c>
      <c r="F18" s="90">
        <v>5076771.20000003</v>
      </c>
      <c r="G18" s="90">
        <v>61</v>
      </c>
      <c r="H18" s="90">
        <v>17673.8</v>
      </c>
      <c r="I18" s="90">
        <v>766</v>
      </c>
      <c r="J18" s="90">
        <v>206889</v>
      </c>
      <c r="K18" s="90">
        <v>1190</v>
      </c>
      <c r="L18" s="90">
        <v>317939.8</v>
      </c>
    </row>
    <row r="19" spans="1:12" ht="12.75">
      <c r="A19" s="86">
        <v>14</v>
      </c>
      <c r="B19" s="92" t="s">
        <v>92</v>
      </c>
      <c r="C19" s="90">
        <v>1082</v>
      </c>
      <c r="D19" s="90">
        <v>142644.45</v>
      </c>
      <c r="E19" s="90">
        <v>1000</v>
      </c>
      <c r="F19" s="90">
        <v>136482.54</v>
      </c>
      <c r="G19" s="90">
        <v>3</v>
      </c>
      <c r="H19" s="90">
        <v>671</v>
      </c>
      <c r="I19" s="90">
        <v>2</v>
      </c>
      <c r="J19" s="90">
        <v>536.8</v>
      </c>
      <c r="K19" s="90">
        <v>66</v>
      </c>
      <c r="L19" s="90">
        <v>8723</v>
      </c>
    </row>
    <row r="20" spans="1:12" ht="25.5">
      <c r="A20" s="86">
        <v>15</v>
      </c>
      <c r="B20" s="92" t="s">
        <v>96</v>
      </c>
      <c r="C20" s="90">
        <v>26</v>
      </c>
      <c r="D20" s="90">
        <v>13916.2</v>
      </c>
      <c r="E20" s="90">
        <v>26</v>
      </c>
      <c r="F20" s="90">
        <v>13402.9</v>
      </c>
      <c r="G20" s="90"/>
      <c r="H20" s="90"/>
      <c r="I20" s="90"/>
      <c r="J20" s="90"/>
      <c r="K20" s="90"/>
      <c r="L20" s="90"/>
    </row>
    <row r="21" spans="1:12" ht="25.5">
      <c r="A21" s="86">
        <v>16</v>
      </c>
      <c r="B21" s="89" t="s">
        <v>73</v>
      </c>
      <c r="C21" s="90">
        <v>8</v>
      </c>
      <c r="D21" s="90">
        <v>25654.8</v>
      </c>
      <c r="E21" s="90">
        <v>8</v>
      </c>
      <c r="F21" s="90">
        <v>11609.4</v>
      </c>
      <c r="G21" s="90"/>
      <c r="H21" s="90"/>
      <c r="I21" s="90"/>
      <c r="J21" s="90"/>
      <c r="K21" s="90"/>
      <c r="L21" s="90"/>
    </row>
    <row r="22" spans="1:12" ht="12.75">
      <c r="A22" s="86">
        <v>17</v>
      </c>
      <c r="B22" s="93" t="s">
        <v>1</v>
      </c>
      <c r="C22" s="90">
        <v>4</v>
      </c>
      <c r="D22" s="90">
        <v>4294.4</v>
      </c>
      <c r="E22" s="90">
        <v>4</v>
      </c>
      <c r="F22" s="90">
        <v>4294.4</v>
      </c>
      <c r="G22" s="90"/>
      <c r="H22" s="90"/>
      <c r="I22" s="90"/>
      <c r="J22" s="90"/>
      <c r="K22" s="90"/>
      <c r="L22" s="90"/>
    </row>
    <row r="23" spans="1:12" ht="12.75">
      <c r="A23" s="86">
        <v>18</v>
      </c>
      <c r="B23" s="93" t="s">
        <v>2</v>
      </c>
      <c r="C23" s="90">
        <v>4</v>
      </c>
      <c r="D23" s="90">
        <v>21360.4</v>
      </c>
      <c r="E23" s="90">
        <v>4</v>
      </c>
      <c r="F23" s="90">
        <v>7315</v>
      </c>
      <c r="G23" s="90"/>
      <c r="H23" s="90"/>
      <c r="I23" s="90"/>
      <c r="J23" s="90"/>
      <c r="K23" s="90"/>
      <c r="L23" s="90"/>
    </row>
    <row r="24" spans="1:12" ht="38.25">
      <c r="A24" s="86">
        <v>19</v>
      </c>
      <c r="B24" s="89" t="s">
        <v>93</v>
      </c>
      <c r="C24" s="90">
        <v>5</v>
      </c>
      <c r="D24" s="90">
        <v>9041.4</v>
      </c>
      <c r="E24" s="90">
        <v>5</v>
      </c>
      <c r="F24" s="90">
        <v>8544.6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647</v>
      </c>
      <c r="D39" s="88">
        <f>SUM(D40,D47,D48,D49)</f>
        <v>643187.54</v>
      </c>
      <c r="E39" s="88">
        <f>SUM(E40,E47,E48,E49)</f>
        <v>550</v>
      </c>
      <c r="F39" s="88">
        <f>SUM(F40,F47,F48,F49)</f>
        <v>384177.48000000004</v>
      </c>
      <c r="G39" s="88">
        <f>SUM(G40,G47,G48,G49)</f>
        <v>16</v>
      </c>
      <c r="H39" s="88">
        <f>SUM(H40,H47,H48,H49)</f>
        <v>12143.400000000001</v>
      </c>
      <c r="I39" s="88">
        <f>SUM(I40,I47,I48,I49)</f>
        <v>5</v>
      </c>
      <c r="J39" s="88">
        <f>SUM(J40,J47,J48,J49)</f>
        <v>3757.6000000000004</v>
      </c>
      <c r="K39" s="88">
        <f>SUM(K40,K47,K48,K49)</f>
        <v>49</v>
      </c>
      <c r="L39" s="88">
        <f>SUM(L40,L47,L48,L49)</f>
        <v>52338</v>
      </c>
    </row>
    <row r="40" spans="1:12" ht="12.75">
      <c r="A40" s="86">
        <v>35</v>
      </c>
      <c r="B40" s="89" t="s">
        <v>78</v>
      </c>
      <c r="C40" s="90">
        <f>SUM(C41,C44)</f>
        <v>632</v>
      </c>
      <c r="D40" s="90">
        <f>SUM(D41,D44)</f>
        <v>631109.54</v>
      </c>
      <c r="E40" s="90">
        <f>SUM(E41,E44)</f>
        <v>538</v>
      </c>
      <c r="F40" s="90">
        <f>SUM(F41,F44)</f>
        <v>374307.52</v>
      </c>
      <c r="G40" s="90">
        <f>SUM(G41,G44)</f>
        <v>16</v>
      </c>
      <c r="H40" s="90">
        <f>SUM(H41,H44)</f>
        <v>12143.400000000001</v>
      </c>
      <c r="I40" s="90">
        <f>SUM(I41,I44)</f>
        <v>4</v>
      </c>
      <c r="J40" s="90">
        <f>SUM(J41,J44)</f>
        <v>3220.8</v>
      </c>
      <c r="K40" s="90">
        <f>SUM(K41,K44)</f>
        <v>48</v>
      </c>
      <c r="L40" s="90">
        <f>SUM(L41,L44)</f>
        <v>51532.8</v>
      </c>
    </row>
    <row r="41" spans="1:12" ht="12.75">
      <c r="A41" s="86">
        <v>36</v>
      </c>
      <c r="B41" s="89" t="s">
        <v>79</v>
      </c>
      <c r="C41" s="90">
        <v>49</v>
      </c>
      <c r="D41" s="90">
        <v>59411.74</v>
      </c>
      <c r="E41" s="90">
        <v>38</v>
      </c>
      <c r="F41" s="90">
        <v>33093.53</v>
      </c>
      <c r="G41" s="90">
        <v>7</v>
      </c>
      <c r="H41" s="90">
        <v>6441.6</v>
      </c>
      <c r="I41" s="90"/>
      <c r="J41" s="90"/>
      <c r="K41" s="90">
        <v>4</v>
      </c>
      <c r="L41" s="90">
        <v>4294.4</v>
      </c>
    </row>
    <row r="42" spans="1:12" ht="12.75">
      <c r="A42" s="86">
        <v>37</v>
      </c>
      <c r="B42" s="91" t="s">
        <v>80</v>
      </c>
      <c r="C42" s="90">
        <v>4</v>
      </c>
      <c r="D42" s="90">
        <v>10736</v>
      </c>
      <c r="E42" s="90">
        <v>4</v>
      </c>
      <c r="F42" s="90">
        <v>8588.8</v>
      </c>
      <c r="G42" s="90"/>
      <c r="H42" s="90"/>
      <c r="I42" s="90"/>
      <c r="J42" s="90"/>
      <c r="K42" s="90"/>
      <c r="L42" s="90"/>
    </row>
    <row r="43" spans="1:12" ht="12.75">
      <c r="A43" s="86">
        <v>38</v>
      </c>
      <c r="B43" s="91" t="s">
        <v>69</v>
      </c>
      <c r="C43" s="90">
        <v>45</v>
      </c>
      <c r="D43" s="90">
        <v>48675.74</v>
      </c>
      <c r="E43" s="90">
        <v>34</v>
      </c>
      <c r="F43" s="90">
        <v>24504.73</v>
      </c>
      <c r="G43" s="90">
        <v>7</v>
      </c>
      <c r="H43" s="90">
        <v>6441.6</v>
      </c>
      <c r="I43" s="90"/>
      <c r="J43" s="90"/>
      <c r="K43" s="90">
        <v>4</v>
      </c>
      <c r="L43" s="90">
        <v>4294.4</v>
      </c>
    </row>
    <row r="44" spans="1:12" ht="12.75">
      <c r="A44" s="86">
        <v>39</v>
      </c>
      <c r="B44" s="89" t="s">
        <v>81</v>
      </c>
      <c r="C44" s="90">
        <v>583</v>
      </c>
      <c r="D44" s="90">
        <v>571697.8</v>
      </c>
      <c r="E44" s="90">
        <v>500</v>
      </c>
      <c r="F44" s="90">
        <v>341213.99</v>
      </c>
      <c r="G44" s="90">
        <v>9</v>
      </c>
      <c r="H44" s="90">
        <v>5701.8</v>
      </c>
      <c r="I44" s="90">
        <v>4</v>
      </c>
      <c r="J44" s="90">
        <v>3220.8</v>
      </c>
      <c r="K44" s="90">
        <v>44</v>
      </c>
      <c r="L44" s="90">
        <v>47238.4</v>
      </c>
    </row>
    <row r="45" spans="1:12" ht="25.5">
      <c r="A45" s="86">
        <v>40</v>
      </c>
      <c r="B45" s="91" t="s">
        <v>82</v>
      </c>
      <c r="C45" s="90">
        <v>6</v>
      </c>
      <c r="D45" s="90">
        <v>8052</v>
      </c>
      <c r="E45" s="90"/>
      <c r="F45" s="90"/>
      <c r="G45" s="90"/>
      <c r="H45" s="90"/>
      <c r="I45" s="90">
        <v>3</v>
      </c>
      <c r="J45" s="90">
        <v>2147.2</v>
      </c>
      <c r="K45" s="90"/>
      <c r="L45" s="90"/>
    </row>
    <row r="46" spans="1:12" ht="12.75">
      <c r="A46" s="86">
        <v>41</v>
      </c>
      <c r="B46" s="91" t="s">
        <v>72</v>
      </c>
      <c r="C46" s="90">
        <v>577</v>
      </c>
      <c r="D46" s="90">
        <v>563645.8</v>
      </c>
      <c r="E46" s="90">
        <v>500</v>
      </c>
      <c r="F46" s="90">
        <v>341213.99</v>
      </c>
      <c r="G46" s="90">
        <v>9</v>
      </c>
      <c r="H46" s="90">
        <v>5701.8</v>
      </c>
      <c r="I46" s="90">
        <v>1</v>
      </c>
      <c r="J46" s="90">
        <v>1073.6</v>
      </c>
      <c r="K46" s="90">
        <v>44</v>
      </c>
      <c r="L46" s="90">
        <v>47238.4</v>
      </c>
    </row>
    <row r="47" spans="1:12" ht="38.25">
      <c r="A47" s="86">
        <v>42</v>
      </c>
      <c r="B47" s="89" t="s">
        <v>83</v>
      </c>
      <c r="C47" s="90">
        <v>1</v>
      </c>
      <c r="D47" s="90">
        <v>1610.4</v>
      </c>
      <c r="E47" s="90">
        <v>1</v>
      </c>
      <c r="F47" s="90">
        <v>1610.4</v>
      </c>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14</v>
      </c>
      <c r="D49" s="90">
        <v>10467.6</v>
      </c>
      <c r="E49" s="90">
        <v>11</v>
      </c>
      <c r="F49" s="90">
        <v>8259.56</v>
      </c>
      <c r="G49" s="90"/>
      <c r="H49" s="90"/>
      <c r="I49" s="90">
        <v>1</v>
      </c>
      <c r="J49" s="90">
        <v>536.8</v>
      </c>
      <c r="K49" s="90">
        <v>1</v>
      </c>
      <c r="L49" s="90">
        <v>805.2</v>
      </c>
    </row>
    <row r="50" spans="1:12" ht="19.5" customHeight="1">
      <c r="A50" s="86">
        <v>45</v>
      </c>
      <c r="B50" s="87" t="s">
        <v>100</v>
      </c>
      <c r="C50" s="88">
        <f>SUM(C51:C54)</f>
        <v>544</v>
      </c>
      <c r="D50" s="88">
        <f>SUM(D51:D54)</f>
        <v>19152.699999999997</v>
      </c>
      <c r="E50" s="88">
        <f>SUM(E51:E54)</f>
        <v>539</v>
      </c>
      <c r="F50" s="88">
        <f>SUM(F51:F54)</f>
        <v>19677.649999999998</v>
      </c>
      <c r="G50" s="88">
        <f>SUM(G51:G54)</f>
        <v>0</v>
      </c>
      <c r="H50" s="88">
        <f>SUM(H51:H54)</f>
        <v>0</v>
      </c>
      <c r="I50" s="88">
        <f>SUM(I51:I54)</f>
        <v>4</v>
      </c>
      <c r="J50" s="88">
        <f>SUM(J51:J54)</f>
        <v>250.06</v>
      </c>
      <c r="K50" s="88">
        <f>SUM(K51:K54)</f>
        <v>1</v>
      </c>
      <c r="L50" s="88">
        <f>SUM(L51:L54)</f>
        <v>8.05</v>
      </c>
    </row>
    <row r="51" spans="1:12" ht="12.75">
      <c r="A51" s="86">
        <v>46</v>
      </c>
      <c r="B51" s="89" t="s">
        <v>9</v>
      </c>
      <c r="C51" s="90">
        <v>442</v>
      </c>
      <c r="D51" s="90">
        <v>10794.75</v>
      </c>
      <c r="E51" s="90">
        <v>440</v>
      </c>
      <c r="F51" s="90">
        <v>11323.15</v>
      </c>
      <c r="G51" s="90"/>
      <c r="H51" s="90"/>
      <c r="I51" s="90">
        <v>1</v>
      </c>
      <c r="J51" s="90">
        <v>8.5</v>
      </c>
      <c r="K51" s="90">
        <v>1</v>
      </c>
      <c r="L51" s="90">
        <v>8.05</v>
      </c>
    </row>
    <row r="52" spans="1:12" ht="12.75">
      <c r="A52" s="86">
        <v>47</v>
      </c>
      <c r="B52" s="89" t="s">
        <v>10</v>
      </c>
      <c r="C52" s="90">
        <v>74</v>
      </c>
      <c r="D52" s="90">
        <v>6522.12</v>
      </c>
      <c r="E52" s="90">
        <v>71</v>
      </c>
      <c r="F52" s="90">
        <v>6532.66</v>
      </c>
      <c r="G52" s="90"/>
      <c r="H52" s="90"/>
      <c r="I52" s="90">
        <v>3</v>
      </c>
      <c r="J52" s="90">
        <v>241.56</v>
      </c>
      <c r="K52" s="90"/>
      <c r="L52" s="90"/>
    </row>
    <row r="53" spans="1:12" ht="51" customHeight="1">
      <c r="A53" s="86">
        <v>48</v>
      </c>
      <c r="B53" s="89" t="s">
        <v>102</v>
      </c>
      <c r="C53" s="90">
        <v>9</v>
      </c>
      <c r="D53" s="90">
        <v>128.82</v>
      </c>
      <c r="E53" s="90">
        <v>9</v>
      </c>
      <c r="F53" s="90">
        <v>128.8</v>
      </c>
      <c r="G53" s="90"/>
      <c r="H53" s="90"/>
      <c r="I53" s="90"/>
      <c r="J53" s="90"/>
      <c r="K53" s="90"/>
      <c r="L53" s="90"/>
    </row>
    <row r="54" spans="1:12" ht="12.75">
      <c r="A54" s="86">
        <v>49</v>
      </c>
      <c r="B54" s="89" t="s">
        <v>85</v>
      </c>
      <c r="C54" s="90">
        <v>19</v>
      </c>
      <c r="D54" s="90">
        <v>1707.01</v>
      </c>
      <c r="E54" s="90">
        <v>19</v>
      </c>
      <c r="F54" s="90">
        <v>1693.04</v>
      </c>
      <c r="G54" s="90"/>
      <c r="H54" s="90"/>
      <c r="I54" s="90"/>
      <c r="J54" s="90"/>
      <c r="K54" s="90"/>
      <c r="L54" s="90"/>
    </row>
    <row r="55" spans="1:12" s="47" customFormat="1" ht="19.5" customHeight="1">
      <c r="A55" s="86">
        <v>50</v>
      </c>
      <c r="B55" s="87" t="s">
        <v>95</v>
      </c>
      <c r="C55" s="88">
        <v>18458</v>
      </c>
      <c r="D55" s="88">
        <v>9860240.01999998</v>
      </c>
      <c r="E55" s="88">
        <v>6393</v>
      </c>
      <c r="F55" s="88">
        <v>3492860.77999999</v>
      </c>
      <c r="G55" s="88"/>
      <c r="H55" s="88"/>
      <c r="I55" s="88">
        <v>17884</v>
      </c>
      <c r="J55" s="88">
        <v>9718173.28999997</v>
      </c>
      <c r="K55" s="88">
        <v>574</v>
      </c>
      <c r="L55" s="88">
        <v>332814.600000001</v>
      </c>
    </row>
    <row r="56" spans="1:12" ht="19.5" customHeight="1">
      <c r="A56" s="86">
        <v>51</v>
      </c>
      <c r="B56" s="95" t="s">
        <v>134</v>
      </c>
      <c r="C56" s="88">
        <f>SUM(C6,C28,C39,C50,C55)</f>
        <v>73063</v>
      </c>
      <c r="D56" s="88">
        <f>SUM(D6,D28,D39,D50,D55)</f>
        <v>66662573.76000002</v>
      </c>
      <c r="E56" s="88">
        <f>SUM(E6,E28,E39,E50,E55)</f>
        <v>51290</v>
      </c>
      <c r="F56" s="88">
        <f>SUM(F6,F28,F39,F50,F55)</f>
        <v>54687862.910000026</v>
      </c>
      <c r="G56" s="88">
        <f>SUM(G6,G28,G39,G50,G55)</f>
        <v>813</v>
      </c>
      <c r="H56" s="88">
        <f>SUM(H6,H28,H39,H50,H55)</f>
        <v>1192423.76</v>
      </c>
      <c r="I56" s="88">
        <f>SUM(I6,I28,I39,I50,I55)</f>
        <v>19774</v>
      </c>
      <c r="J56" s="88">
        <f>SUM(J6,J28,J39,J50,J55)</f>
        <v>11280562.99999997</v>
      </c>
      <c r="K56" s="88">
        <f>SUM(K6,K28,K39,K50,K55)</f>
        <v>4787</v>
      </c>
      <c r="L56" s="88">
        <f>SUM(L6,L28,L39,L50,L55)</f>
        <v>4189304.3900000006</v>
      </c>
    </row>
    <row r="57" spans="1:12" ht="12.75">
      <c r="A57" s="86">
        <v>52</v>
      </c>
      <c r="B57" s="104" t="s">
        <v>106</v>
      </c>
      <c r="C57" s="90">
        <v>33</v>
      </c>
      <c r="D57" s="90">
        <v>86038.2</v>
      </c>
      <c r="E57" s="90">
        <v>33</v>
      </c>
      <c r="F57" s="90">
        <v>77689.78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&amp;LBE05B8A3&amp;CФорма № Зведений- 10, Підрозділ: ТУ ДСА України в Полтавській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4764</v>
      </c>
      <c r="G5" s="97">
        <f>SUM(G6:G33)</f>
        <v>4108129.890000001</v>
      </c>
    </row>
    <row r="6" spans="1:7" ht="12.75" customHeight="1">
      <c r="A6" s="96">
        <v>2</v>
      </c>
      <c r="B6" s="160" t="s">
        <v>114</v>
      </c>
      <c r="C6" s="161"/>
      <c r="D6" s="162"/>
      <c r="E6" s="102" t="s">
        <v>135</v>
      </c>
      <c r="F6" s="98">
        <v>137</v>
      </c>
      <c r="G6" s="99">
        <v>125382.94</v>
      </c>
    </row>
    <row r="7" spans="1:7" ht="26.25" customHeight="1">
      <c r="A7" s="96">
        <v>3</v>
      </c>
      <c r="B7" s="160" t="s">
        <v>59</v>
      </c>
      <c r="C7" s="161"/>
      <c r="D7" s="162"/>
      <c r="E7" s="102" t="s">
        <v>136</v>
      </c>
      <c r="F7" s="98">
        <v>28</v>
      </c>
      <c r="G7" s="99">
        <v>79211.44</v>
      </c>
    </row>
    <row r="8" spans="1:7" ht="39" customHeight="1">
      <c r="A8" s="96">
        <v>4</v>
      </c>
      <c r="B8" s="160" t="s">
        <v>119</v>
      </c>
      <c r="C8" s="161"/>
      <c r="D8" s="162"/>
      <c r="E8" s="102" t="s">
        <v>137</v>
      </c>
      <c r="F8" s="98">
        <v>2593</v>
      </c>
      <c r="G8" s="99">
        <v>1892195.68</v>
      </c>
    </row>
    <row r="9" spans="1:7" ht="39" customHeight="1">
      <c r="A9" s="96">
        <v>5</v>
      </c>
      <c r="B9" s="160" t="s">
        <v>115</v>
      </c>
      <c r="C9" s="161"/>
      <c r="D9" s="162"/>
      <c r="E9" s="102" t="s">
        <v>138</v>
      </c>
      <c r="F9" s="98">
        <v>1</v>
      </c>
      <c r="G9" s="99">
        <v>134.2</v>
      </c>
    </row>
    <row r="10" spans="1:7" ht="26.25" customHeight="1">
      <c r="A10" s="96">
        <v>6</v>
      </c>
      <c r="B10" s="160" t="s">
        <v>60</v>
      </c>
      <c r="C10" s="161"/>
      <c r="D10" s="162"/>
      <c r="E10" s="102" t="s">
        <v>139</v>
      </c>
      <c r="F10" s="98">
        <v>81</v>
      </c>
      <c r="G10" s="99">
        <v>66522.6</v>
      </c>
    </row>
    <row r="11" spans="1:7" ht="26.25" customHeight="1">
      <c r="A11" s="96">
        <v>7</v>
      </c>
      <c r="B11" s="160" t="s">
        <v>61</v>
      </c>
      <c r="C11" s="161"/>
      <c r="D11" s="162"/>
      <c r="E11" s="102" t="s">
        <v>140</v>
      </c>
      <c r="F11" s="98">
        <v>55</v>
      </c>
      <c r="G11" s="99">
        <v>124869.83</v>
      </c>
    </row>
    <row r="12" spans="1:7" ht="26.25" customHeight="1">
      <c r="A12" s="96">
        <v>8</v>
      </c>
      <c r="B12" s="160" t="s">
        <v>62</v>
      </c>
      <c r="C12" s="161"/>
      <c r="D12" s="162"/>
      <c r="E12" s="102" t="s">
        <v>141</v>
      </c>
      <c r="F12" s="98">
        <v>107</v>
      </c>
      <c r="G12" s="99">
        <v>94756</v>
      </c>
    </row>
    <row r="13" spans="1:7" ht="26.25" customHeight="1">
      <c r="A13" s="96">
        <v>9</v>
      </c>
      <c r="B13" s="160" t="s">
        <v>120</v>
      </c>
      <c r="C13" s="161"/>
      <c r="D13" s="162"/>
      <c r="E13" s="102" t="s">
        <v>142</v>
      </c>
      <c r="F13" s="98">
        <v>8</v>
      </c>
      <c r="G13" s="99">
        <v>17403.31</v>
      </c>
    </row>
    <row r="14" spans="1:7" ht="12.75" customHeight="1">
      <c r="A14" s="96">
        <v>10</v>
      </c>
      <c r="B14" s="160" t="s">
        <v>88</v>
      </c>
      <c r="C14" s="161"/>
      <c r="D14" s="162"/>
      <c r="E14" s="102" t="s">
        <v>143</v>
      </c>
      <c r="F14" s="98">
        <v>619</v>
      </c>
      <c r="G14" s="99">
        <v>686411.56</v>
      </c>
    </row>
    <row r="15" spans="1:7" ht="12.75" customHeight="1">
      <c r="A15" s="96">
        <v>11</v>
      </c>
      <c r="B15" s="160" t="s">
        <v>63</v>
      </c>
      <c r="C15" s="161"/>
      <c r="D15" s="162"/>
      <c r="E15" s="102" t="s">
        <v>144</v>
      </c>
      <c r="F15" s="98">
        <v>31</v>
      </c>
      <c r="G15" s="99">
        <v>37307.6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489</v>
      </c>
      <c r="G17" s="99">
        <v>285105.400000001</v>
      </c>
    </row>
    <row r="18" spans="1:7" ht="26.25" customHeight="1">
      <c r="A18" s="96">
        <v>14</v>
      </c>
      <c r="B18" s="160" t="s">
        <v>121</v>
      </c>
      <c r="C18" s="161"/>
      <c r="D18" s="162"/>
      <c r="E18" s="102" t="s">
        <v>147</v>
      </c>
      <c r="F18" s="98">
        <v>105</v>
      </c>
      <c r="G18" s="99">
        <v>85485.4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v>2</v>
      </c>
      <c r="G20" s="99">
        <v>2147.2</v>
      </c>
    </row>
    <row r="21" spans="1:7" ht="12.75" customHeight="1">
      <c r="A21" s="96">
        <v>17</v>
      </c>
      <c r="B21" s="160" t="s">
        <v>86</v>
      </c>
      <c r="C21" s="161"/>
      <c r="D21" s="162"/>
      <c r="E21" s="102" t="s">
        <v>150</v>
      </c>
      <c r="F21" s="98">
        <v>50</v>
      </c>
      <c r="G21" s="99">
        <v>71662.8</v>
      </c>
    </row>
    <row r="22" spans="1:7" ht="26.25" customHeight="1">
      <c r="A22" s="96">
        <v>18</v>
      </c>
      <c r="B22" s="160" t="s">
        <v>117</v>
      </c>
      <c r="C22" s="161"/>
      <c r="D22" s="162"/>
      <c r="E22" s="102" t="s">
        <v>151</v>
      </c>
      <c r="F22" s="98">
        <v>3</v>
      </c>
      <c r="G22" s="99">
        <v>2147.2</v>
      </c>
    </row>
    <row r="23" spans="1:7" ht="52.5" customHeight="1">
      <c r="A23" s="96">
        <v>19</v>
      </c>
      <c r="B23" s="160" t="s">
        <v>87</v>
      </c>
      <c r="C23" s="161"/>
      <c r="D23" s="162"/>
      <c r="E23" s="103" t="s">
        <v>152</v>
      </c>
      <c r="F23" s="98">
        <v>2</v>
      </c>
      <c r="G23" s="99">
        <v>1610.4</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271</v>
      </c>
      <c r="G25" s="99">
        <v>147807.2</v>
      </c>
    </row>
    <row r="26" spans="1:7" ht="63" customHeight="1">
      <c r="A26" s="96">
        <v>22</v>
      </c>
      <c r="B26" s="160" t="s">
        <v>89</v>
      </c>
      <c r="C26" s="161"/>
      <c r="D26" s="162"/>
      <c r="E26" s="103" t="s">
        <v>154</v>
      </c>
      <c r="F26" s="98">
        <v>17</v>
      </c>
      <c r="G26" s="99">
        <v>126684.8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165</v>
      </c>
      <c r="G33" s="90">
        <v>261284.33</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&amp;LBE05B8A3&amp;CФорма № Зведений- 10, Підрозділ: ТУ ДСА України в Полтавській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2022-11-24T11:52:15Z</cp:lastPrinted>
  <dcterms:created xsi:type="dcterms:W3CDTF">2015-09-09T10:27:32Z</dcterms:created>
  <dcterms:modified xsi:type="dcterms:W3CDTF">2024-02-26T09:35:08Z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Зведений- 10_10016_4.2023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BE05B8A3</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