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<sst xmlns="http://schemas.openxmlformats.org/spreadsheetml/2006/main" count="187" uniqueCount="159">
  <si>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</si>
  <si>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</si>
  <si>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</si>
  <si>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</si>
  <si>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</si>
  <si>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</si>
  <si>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</si>
  <si>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</si>
  <si>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</si>
  <si>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</si>
  <si>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</si>
  <si>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</si>
  <si>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</si>
  <si>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</si>
  <si>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</si>
  <si>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</si>
  <si>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</si>
  <si>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</si>
  <si>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</si>
  <si>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</si>
  <si>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</si>
  <si>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</si>
  <si>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</si>
  <si>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</si>
  <si>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</si>
  <si>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</si>
  <si>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</si>
  <si>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</si>
  <si>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</si>
  <si>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</si>
  <si>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</si>
  <si>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</si>
  <si>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</si>
  <si>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</si>
  <si>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</si>
  <si>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</si>
  <si>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</si>
  <si>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</si>
  <si>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</si>
  <si>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</si>
  <si>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</si>
  <si>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</si>
  <si>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</si>
  <si>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</si>
  <si>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</si>
  <si>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</si>
  <si>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</si>
  <si>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</si>
  <si>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</si>
  <si>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</si>
  <si>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</si>
  <si>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</si>
  <si>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</si>
  <si>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</si>
  <si>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</si>
  <si>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</si>
  <si>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</si>
  <si>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</si>
  <si>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</si>
  <si>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</si>
  <si>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</si>
  <si>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</si>
  <si>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</si>
  <si>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</si>
  <si>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</si>
  <si>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</si>
  <si>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</si>
  <si>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</si>
  <si>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</si>
  <si>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</si>
  <si>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</si>
  <si>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</si>
  <si>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</si>
  <si>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</si>
  <si>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</si>
  <si>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</si>
  <si>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</si>
  <si>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</si>
  <si>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</si>
  <si>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</si>
  <si>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</si>
  <si>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</si>
  <si>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</si>
  <si>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</si>
  <si>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</si>
  <si>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</si>
  <si>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</si>
  <si>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</si>
  <si>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</si>
  <si>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</si>
  <si>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</si>
  <si>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</si>
  <si>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</si>
  <si>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</si>
  <si>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</si>
  <si>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</si>
  <si>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</si>
  <si>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</si>
  <si>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</si>
  <si>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</si>
  <si>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</si>
  <si>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</si>
  <si>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</si>
  <si>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</si>
  <si>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</si>
  <si>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</si>
  <si>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</si>
  <si>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</si>
  <si>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</si>
  <si>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</si>
  <si>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</si>
  <si>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</si>
  <si>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</si>
  <si>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</si>
  <si>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</si>
  <si>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</si>
  <si>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</si>
  <si>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</si>
  <si>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</si>
  <si>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</si>
  <si>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</si>
  <si>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</si>
  <si>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</si>
  <si>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</si>
  <si>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</si>
  <si>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ТУ ДСА України в Полтавській областi</t>
  </si>
  <si>
    <t>36020. Полтавська область.м. Полтава</t>
  </si>
  <si>
    <t>вул. Соборності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</si>
  <si>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</si>
  <si>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</si>
  <si>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</si>
  <si>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</si>
  <si>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</si>
  <si>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</si>
  <si>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</si>
  <si>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</si>
  <si>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</si>
  <si>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</si>
  <si>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</si>
  <si>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</si>
  <si>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</si>
  <si>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</si>
  <si>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</si>
  <si>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</si>
  <si>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</si>
  <si>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</si>
  <si>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</si>
  <si>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</si>
  <si>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</si>
  <si>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</si>
  <si>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</si>
  <si>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</si>
  <si>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</si>
  <si>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</si>
  <si>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О.Л. Дзюбенко</t>
  </si>
  <si>
    <t>В.В. Щербина</t>
  </si>
  <si>
    <t>(0532)64-29-74</t>
  </si>
  <si>
    <t>statistic@pl.court.gov.ua</t>
  </si>
  <si>
    <t>10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</si>
</sst>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17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&amp;L25470DB9&amp;C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40358</v>
      </c>
      <c r="D6" s="88">
        <f>SUM(D7,D10,D13,D14,D15,D21,D24,D25,D18,D19,D20)</f>
        <v>41063056.770000026</v>
      </c>
      <c r="E6" s="88">
        <f>SUM(E7,E10,E13,E14,E15,E21,E24,E25,E18,E19,E20)</f>
        <v>34620</v>
      </c>
      <c r="F6" s="88">
        <f>SUM(F7,F10,F13,F14,F15,F21,F24,F25,F18,F19,F20)</f>
        <v>38491954.470000006</v>
      </c>
      <c r="G6" s="88">
        <f>SUM(G7,G10,G13,G14,G15,G21,G24,G25,G18,G19,G20)</f>
        <v>756</v>
      </c>
      <c r="H6" s="88">
        <f>SUM(H7,H10,H13,H14,H15,H21,H24,H25,H18,H19,H20)</f>
        <v>1052874.02</v>
      </c>
      <c r="I6" s="88">
        <f>SUM(I7,I10,I13,I14,I15,I21,I24,I25,I18,I19,I20)</f>
        <v>1723</v>
      </c>
      <c r="J6" s="88">
        <f>SUM(J7,J10,J13,J14,J15,J21,J24,J25,J18,J19,J20)</f>
        <v>1335338.1300000001</v>
      </c>
      <c r="K6" s="88">
        <f>SUM(K7,K10,K13,K14,K15,K21,K24,K25,K18,K19,K20)</f>
        <v>3718</v>
      </c>
      <c r="L6" s="88">
        <f>SUM(L7,L10,L13,L14,L15,L21,L24,L25,L18,L19,L20)</f>
        <v>3110551.05</v>
      </c>
    </row>
    <row r="7" spans="1:12" ht="12.75" customHeight="1">
      <c r="A7" s="86">
        <v>2</v>
      </c>
      <c r="B7" s="89" t="s">
        <v>68</v>
      </c>
      <c r="C7" s="90">
        <v>10250</v>
      </c>
      <c r="D7" s="90">
        <v>22923934.3</v>
      </c>
      <c r="E7" s="90">
        <v>8388</v>
      </c>
      <c r="F7" s="90">
        <v>22106395.38</v>
      </c>
      <c r="G7" s="90">
        <v>345</v>
      </c>
      <c r="H7" s="90">
        <v>726358.89</v>
      </c>
      <c r="I7" s="90">
        <v>621</v>
      </c>
      <c r="J7" s="90">
        <v>741174.28</v>
      </c>
      <c r="K7" s="90">
        <v>1095</v>
      </c>
      <c r="L7" s="90">
        <v>1496180.2</v>
      </c>
    </row>
    <row r="8" spans="1:12" ht="12.75">
      <c r="A8" s="86">
        <v>3</v>
      </c>
      <c r="B8" s="91" t="s">
        <v>69</v>
      </c>
      <c r="C8" s="90">
        <v>6505</v>
      </c>
      <c r="D8" s="90">
        <v>17017142.35</v>
      </c>
      <c r="E8" s="90">
        <v>6151</v>
      </c>
      <c r="F8" s="90">
        <v>17983102.29</v>
      </c>
      <c r="G8" s="90">
        <v>295</v>
      </c>
      <c r="H8" s="90">
        <v>648956.03</v>
      </c>
      <c r="I8" s="90">
        <v>59</v>
      </c>
      <c r="J8" s="90">
        <v>91670.31</v>
      </c>
      <c r="K8" s="90">
        <v>32</v>
      </c>
      <c r="L8" s="90">
        <v>107047.17</v>
      </c>
    </row>
    <row r="9" spans="1:12" ht="12.75">
      <c r="A9" s="86">
        <v>4</v>
      </c>
      <c r="B9" s="91" t="s">
        <v>70</v>
      </c>
      <c r="C9" s="90">
        <v>3745</v>
      </c>
      <c r="D9" s="90">
        <v>5906791.95</v>
      </c>
      <c r="E9" s="90">
        <v>2237</v>
      </c>
      <c r="F9" s="90">
        <v>4123293.09</v>
      </c>
      <c r="G9" s="90">
        <v>50</v>
      </c>
      <c r="H9" s="90">
        <v>77402.86</v>
      </c>
      <c r="I9" s="90">
        <v>562</v>
      </c>
      <c r="J9" s="90">
        <v>649503.97</v>
      </c>
      <c r="K9" s="90">
        <v>1063</v>
      </c>
      <c r="L9" s="90">
        <v>1389133.03</v>
      </c>
    </row>
    <row r="10" spans="1:12" ht="12.75">
      <c r="A10" s="86">
        <v>5</v>
      </c>
      <c r="B10" s="89" t="s">
        <v>71</v>
      </c>
      <c r="C10" s="90">
        <v>5693</v>
      </c>
      <c r="D10" s="90">
        <v>7626350.59999999</v>
      </c>
      <c r="E10" s="90">
        <v>4292</v>
      </c>
      <c r="F10" s="90">
        <v>6641831.22999999</v>
      </c>
      <c r="G10" s="90">
        <v>168</v>
      </c>
      <c r="H10" s="90">
        <v>197375.18</v>
      </c>
      <c r="I10" s="90">
        <v>367</v>
      </c>
      <c r="J10" s="90">
        <v>383773.95</v>
      </c>
      <c r="K10" s="90">
        <v>978</v>
      </c>
      <c r="L10" s="90">
        <v>1005060.9</v>
      </c>
    </row>
    <row r="11" spans="1:12" ht="12.75">
      <c r="A11" s="86">
        <v>6</v>
      </c>
      <c r="B11" s="91" t="s">
        <v>72</v>
      </c>
      <c r="C11" s="90">
        <v>1262</v>
      </c>
      <c r="D11" s="90">
        <v>3220908.4</v>
      </c>
      <c r="E11" s="90">
        <v>1115</v>
      </c>
      <c r="F11" s="90">
        <v>3139062.83</v>
      </c>
      <c r="G11" s="90">
        <v>38</v>
      </c>
      <c r="H11" s="90">
        <v>96145.2</v>
      </c>
      <c r="I11" s="90">
        <v>86</v>
      </c>
      <c r="J11" s="90">
        <v>96375.55</v>
      </c>
      <c r="K11" s="90">
        <v>37</v>
      </c>
      <c r="L11" s="90">
        <v>90097.4</v>
      </c>
    </row>
    <row r="12" spans="1:12" ht="12.75">
      <c r="A12" s="86">
        <v>7</v>
      </c>
      <c r="B12" s="91" t="s">
        <v>73</v>
      </c>
      <c r="C12" s="90">
        <v>4431</v>
      </c>
      <c r="D12" s="90">
        <v>4405442.2</v>
      </c>
      <c r="E12" s="90">
        <v>3177</v>
      </c>
      <c r="F12" s="90">
        <v>3502768.4</v>
      </c>
      <c r="G12" s="90">
        <v>130</v>
      </c>
      <c r="H12" s="90">
        <v>101229.98</v>
      </c>
      <c r="I12" s="90">
        <v>281</v>
      </c>
      <c r="J12" s="90">
        <v>287398.4</v>
      </c>
      <c r="K12" s="90">
        <v>941</v>
      </c>
      <c r="L12" s="90">
        <v>914963.5</v>
      </c>
    </row>
    <row r="13" spans="1:12" ht="12.75">
      <c r="A13" s="86">
        <v>8</v>
      </c>
      <c r="B13" s="89" t="s">
        <v>18</v>
      </c>
      <c r="C13" s="90">
        <v>4966</v>
      </c>
      <c r="D13" s="90">
        <v>4930735.20000001</v>
      </c>
      <c r="E13" s="90">
        <v>4683</v>
      </c>
      <c r="F13" s="90">
        <v>4732290.03000001</v>
      </c>
      <c r="G13" s="90">
        <v>173</v>
      </c>
      <c r="H13" s="90">
        <v>104708.2</v>
      </c>
      <c r="I13" s="90">
        <v>37</v>
      </c>
      <c r="J13" s="90">
        <v>32384.6</v>
      </c>
      <c r="K13" s="90">
        <v>90</v>
      </c>
      <c r="L13" s="90">
        <v>87827.4</v>
      </c>
    </row>
    <row r="14" spans="1:12" ht="12.75">
      <c r="A14" s="86">
        <v>9</v>
      </c>
      <c r="B14" s="89" t="s">
        <v>19</v>
      </c>
      <c r="C14" s="90">
        <v>27</v>
      </c>
      <c r="D14" s="90">
        <v>59518.92</v>
      </c>
      <c r="E14" s="90">
        <v>26</v>
      </c>
      <c r="F14" s="90">
        <v>64356.22</v>
      </c>
      <c r="G14" s="90">
        <v>1</v>
      </c>
      <c r="H14" s="90">
        <v>496.2</v>
      </c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2508</v>
      </c>
      <c r="D15" s="90">
        <v>1352842</v>
      </c>
      <c r="E15" s="90">
        <v>2119</v>
      </c>
      <c r="F15" s="90">
        <v>1207590.42</v>
      </c>
      <c r="G15" s="90">
        <v>19</v>
      </c>
      <c r="H15" s="90">
        <v>9258</v>
      </c>
      <c r="I15" s="90">
        <v>5</v>
      </c>
      <c r="J15" s="90">
        <v>2483.2</v>
      </c>
      <c r="K15" s="90">
        <v>367</v>
      </c>
      <c r="L15" s="90">
        <v>225190.4</v>
      </c>
    </row>
    <row r="16" spans="1:12" ht="12.75">
      <c r="A16" s="86">
        <v>11</v>
      </c>
      <c r="B16" s="91" t="s">
        <v>72</v>
      </c>
      <c r="C16" s="90">
        <v>146</v>
      </c>
      <c r="D16" s="90">
        <v>181113</v>
      </c>
      <c r="E16" s="90">
        <v>86</v>
      </c>
      <c r="F16" s="90">
        <v>116409.5</v>
      </c>
      <c r="G16" s="90"/>
      <c r="H16" s="90"/>
      <c r="I16" s="90"/>
      <c r="J16" s="90"/>
      <c r="K16" s="90">
        <v>60</v>
      </c>
      <c r="L16" s="90">
        <v>74430</v>
      </c>
    </row>
    <row r="17" spans="1:12" ht="12.75">
      <c r="A17" s="86">
        <v>12</v>
      </c>
      <c r="B17" s="91" t="s">
        <v>73</v>
      </c>
      <c r="C17" s="90">
        <v>2362</v>
      </c>
      <c r="D17" s="90">
        <v>1171729</v>
      </c>
      <c r="E17" s="90">
        <v>2033</v>
      </c>
      <c r="F17" s="90">
        <v>1091180.92</v>
      </c>
      <c r="G17" s="90">
        <v>19</v>
      </c>
      <c r="H17" s="90">
        <v>9258</v>
      </c>
      <c r="I17" s="90">
        <v>5</v>
      </c>
      <c r="J17" s="90">
        <v>2483.2</v>
      </c>
      <c r="K17" s="90">
        <v>307</v>
      </c>
      <c r="L17" s="90">
        <v>150760.4</v>
      </c>
    </row>
    <row r="18" spans="1:12" ht="12.75">
      <c r="A18" s="86">
        <v>13</v>
      </c>
      <c r="B18" s="92" t="s">
        <v>93</v>
      </c>
      <c r="C18" s="90">
        <v>16390</v>
      </c>
      <c r="D18" s="90">
        <v>4066253.50000002</v>
      </c>
      <c r="E18" s="90">
        <v>14621</v>
      </c>
      <c r="F18" s="90">
        <v>3644571.98000002</v>
      </c>
      <c r="G18" s="90">
        <v>49</v>
      </c>
      <c r="H18" s="90">
        <v>14553.5</v>
      </c>
      <c r="I18" s="90">
        <v>692</v>
      </c>
      <c r="J18" s="90">
        <v>175274</v>
      </c>
      <c r="K18" s="90">
        <v>1156</v>
      </c>
      <c r="L18" s="90">
        <v>286740.3</v>
      </c>
    </row>
    <row r="19" spans="1:12" ht="12.75">
      <c r="A19" s="86">
        <v>14</v>
      </c>
      <c r="B19" s="92" t="s">
        <v>94</v>
      </c>
      <c r="C19" s="90">
        <v>491</v>
      </c>
      <c r="D19" s="90">
        <v>61655.25</v>
      </c>
      <c r="E19" s="90">
        <v>461</v>
      </c>
      <c r="F19" s="90">
        <v>59640.31</v>
      </c>
      <c r="G19" s="90">
        <v>1</v>
      </c>
      <c r="H19" s="90">
        <v>124.05</v>
      </c>
      <c r="I19" s="90">
        <v>1</v>
      </c>
      <c r="J19" s="90">
        <v>248.1</v>
      </c>
      <c r="K19" s="90">
        <v>29</v>
      </c>
      <c r="L19" s="90">
        <v>3597.45</v>
      </c>
    </row>
    <row r="20" spans="1:12" ht="25.5">
      <c r="A20" s="86">
        <v>15</v>
      </c>
      <c r="B20" s="92" t="s">
        <v>98</v>
      </c>
      <c r="C20" s="90">
        <v>14</v>
      </c>
      <c r="D20" s="90">
        <v>6946.8</v>
      </c>
      <c r="E20" s="90">
        <v>14</v>
      </c>
      <c r="F20" s="90">
        <v>6946.8</v>
      </c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17</v>
      </c>
      <c r="D21" s="90">
        <f>SUM(D22:D23)</f>
        <v>33811.6</v>
      </c>
      <c r="E21" s="90">
        <f>SUM(E22:E23)</f>
        <v>14</v>
      </c>
      <c r="F21" s="90">
        <f>SUM(F22:F23)</f>
        <v>27695.8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3</v>
      </c>
      <c r="L21" s="90">
        <f>SUM(L22:L23)</f>
        <v>5954.4</v>
      </c>
    </row>
    <row r="22" spans="1:12" ht="12.75">
      <c r="A22" s="86">
        <v>17</v>
      </c>
      <c r="B22" s="93" t="s">
        <v>1</v>
      </c>
      <c r="C22" s="90">
        <v>5</v>
      </c>
      <c r="D22" s="90">
        <v>4039.6</v>
      </c>
      <c r="E22" s="90">
        <v>4</v>
      </c>
      <c r="F22" s="90">
        <v>3969.6</v>
      </c>
      <c r="G22" s="90"/>
      <c r="H22" s="90"/>
      <c r="I22" s="90"/>
      <c r="J22" s="90"/>
      <c r="K22" s="90">
        <v>1</v>
      </c>
      <c r="L22" s="90">
        <v>992.4</v>
      </c>
    </row>
    <row r="23" spans="1:12" ht="12.75">
      <c r="A23" s="86">
        <v>18</v>
      </c>
      <c r="B23" s="93" t="s">
        <v>2</v>
      </c>
      <c r="C23" s="90">
        <v>12</v>
      </c>
      <c r="D23" s="90">
        <v>29772</v>
      </c>
      <c r="E23" s="90">
        <v>10</v>
      </c>
      <c r="F23" s="90">
        <v>23726.2</v>
      </c>
      <c r="G23" s="90"/>
      <c r="H23" s="90"/>
      <c r="I23" s="90"/>
      <c r="J23" s="90"/>
      <c r="K23" s="90">
        <v>2</v>
      </c>
      <c r="L23" s="90">
        <v>4962</v>
      </c>
    </row>
    <row r="24" spans="1:12" ht="38.25">
      <c r="A24" s="86">
        <v>19</v>
      </c>
      <c r="B24" s="89" t="s">
        <v>95</v>
      </c>
      <c r="C24" s="90">
        <v>2</v>
      </c>
      <c r="D24" s="90">
        <v>1008.6</v>
      </c>
      <c r="E24" s="90">
        <v>2</v>
      </c>
      <c r="F24" s="90">
        <v>636.3</v>
      </c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580</v>
      </c>
      <c r="D39" s="88">
        <f>SUM(D40,D47,D48,D49)</f>
        <v>554498.3999999999</v>
      </c>
      <c r="E39" s="88">
        <f>SUM(E40,E47,E48,E49)</f>
        <v>548</v>
      </c>
      <c r="F39" s="88">
        <f>SUM(F40,F47,F48,F49)</f>
        <v>374420.3599999999</v>
      </c>
      <c r="G39" s="88">
        <f>SUM(G40,G47,G48,G49)</f>
        <v>2</v>
      </c>
      <c r="H39" s="88">
        <f>SUM(H40,H47,H48,H49)</f>
        <v>992.4</v>
      </c>
      <c r="I39" s="88">
        <f>SUM(I40,I47,I48,I49)</f>
        <v>6</v>
      </c>
      <c r="J39" s="88">
        <f>SUM(J40,J47,J48,J49)</f>
        <v>2935</v>
      </c>
      <c r="K39" s="88">
        <f>SUM(K40,K47,K48,K49)</f>
        <v>28</v>
      </c>
      <c r="L39" s="88">
        <f>SUM(L40,L47,L48,L49)</f>
        <v>25802.399999999998</v>
      </c>
    </row>
    <row r="40" spans="1:12" ht="12.75">
      <c r="A40" s="86">
        <v>35</v>
      </c>
      <c r="B40" s="89" t="s">
        <v>79</v>
      </c>
      <c r="C40" s="90">
        <f>SUM(C41,C44)</f>
        <v>558</v>
      </c>
      <c r="D40" s="90">
        <f>SUM(D41,D44)</f>
        <v>536719.6</v>
      </c>
      <c r="E40" s="90">
        <f>SUM(E41,E44)</f>
        <v>527</v>
      </c>
      <c r="F40" s="90">
        <f>SUM(F41,F44)</f>
        <v>358504.25999999995</v>
      </c>
      <c r="G40" s="90">
        <f>SUM(G41,G44)</f>
        <v>2</v>
      </c>
      <c r="H40" s="90">
        <f>SUM(H41,H44)</f>
        <v>992.4</v>
      </c>
      <c r="I40" s="90">
        <f>SUM(I41,I44)</f>
        <v>6</v>
      </c>
      <c r="J40" s="90">
        <f>SUM(J41,J44)</f>
        <v>2935</v>
      </c>
      <c r="K40" s="90">
        <f>SUM(K41,K44)</f>
        <v>27</v>
      </c>
      <c r="L40" s="90">
        <f>SUM(L41,L44)</f>
        <v>24313.8</v>
      </c>
    </row>
    <row r="41" spans="1:12" ht="12.75">
      <c r="A41" s="86">
        <v>36</v>
      </c>
      <c r="B41" s="89" t="s">
        <v>80</v>
      </c>
      <c r="C41" s="90">
        <v>21</v>
      </c>
      <c r="D41" s="90">
        <v>20840.4</v>
      </c>
      <c r="E41" s="90">
        <v>17</v>
      </c>
      <c r="F41" s="90">
        <v>10711.6</v>
      </c>
      <c r="G41" s="90"/>
      <c r="H41" s="90"/>
      <c r="I41" s="90"/>
      <c r="J41" s="90"/>
      <c r="K41" s="90">
        <v>4</v>
      </c>
      <c r="L41" s="90">
        <v>3969.6</v>
      </c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>
        <v>21</v>
      </c>
      <c r="D43" s="90">
        <v>20840.4</v>
      </c>
      <c r="E43" s="90">
        <v>17</v>
      </c>
      <c r="F43" s="90">
        <v>10711.6</v>
      </c>
      <c r="G43" s="90"/>
      <c r="H43" s="90"/>
      <c r="I43" s="90"/>
      <c r="J43" s="90"/>
      <c r="K43" s="90">
        <v>4</v>
      </c>
      <c r="L43" s="90">
        <v>3969.6</v>
      </c>
    </row>
    <row r="44" spans="1:12" ht="12.75">
      <c r="A44" s="86">
        <v>39</v>
      </c>
      <c r="B44" s="89" t="s">
        <v>82</v>
      </c>
      <c r="C44" s="90">
        <v>537</v>
      </c>
      <c r="D44" s="90">
        <v>515879.2</v>
      </c>
      <c r="E44" s="90">
        <v>510</v>
      </c>
      <c r="F44" s="90">
        <v>347792.66</v>
      </c>
      <c r="G44" s="90">
        <v>2</v>
      </c>
      <c r="H44" s="90">
        <v>992.4</v>
      </c>
      <c r="I44" s="90">
        <v>6</v>
      </c>
      <c r="J44" s="90">
        <v>2935</v>
      </c>
      <c r="K44" s="90">
        <v>23</v>
      </c>
      <c r="L44" s="90">
        <v>20344.2</v>
      </c>
    </row>
    <row r="45" spans="1:12" ht="25.5">
      <c r="A45" s="86">
        <v>40</v>
      </c>
      <c r="B45" s="91" t="s">
        <v>83</v>
      </c>
      <c r="C45" s="90">
        <v>6</v>
      </c>
      <c r="D45" s="90">
        <v>12901.2</v>
      </c>
      <c r="E45" s="90">
        <v>4</v>
      </c>
      <c r="F45" s="90">
        <v>6487.7</v>
      </c>
      <c r="G45" s="90"/>
      <c r="H45" s="90"/>
      <c r="I45" s="90">
        <v>2</v>
      </c>
      <c r="J45" s="90">
        <v>992.4</v>
      </c>
      <c r="K45" s="90"/>
      <c r="L45" s="90"/>
    </row>
    <row r="46" spans="1:12" ht="12.75">
      <c r="A46" s="86">
        <v>41</v>
      </c>
      <c r="B46" s="91" t="s">
        <v>73</v>
      </c>
      <c r="C46" s="90">
        <v>531</v>
      </c>
      <c r="D46" s="90">
        <v>502978</v>
      </c>
      <c r="E46" s="90">
        <v>506</v>
      </c>
      <c r="F46" s="90">
        <v>341304.96</v>
      </c>
      <c r="G46" s="90">
        <v>2</v>
      </c>
      <c r="H46" s="90">
        <v>992.4</v>
      </c>
      <c r="I46" s="90">
        <v>4</v>
      </c>
      <c r="J46" s="90">
        <v>1942.6</v>
      </c>
      <c r="K46" s="90">
        <v>23</v>
      </c>
      <c r="L46" s="90">
        <v>20344.2</v>
      </c>
    </row>
    <row r="47" spans="1:12" ht="38.25">
      <c r="A47" s="86">
        <v>42</v>
      </c>
      <c r="B47" s="89" t="s">
        <v>84</v>
      </c>
      <c r="C47" s="90">
        <v>2</v>
      </c>
      <c r="D47" s="90">
        <v>2977.2</v>
      </c>
      <c r="E47" s="90">
        <v>1</v>
      </c>
      <c r="F47" s="90">
        <v>1362.6</v>
      </c>
      <c r="G47" s="90"/>
      <c r="H47" s="90"/>
      <c r="I47" s="90"/>
      <c r="J47" s="90"/>
      <c r="K47" s="90">
        <v>1</v>
      </c>
      <c r="L47" s="90">
        <v>1488.6</v>
      </c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>
        <v>20</v>
      </c>
      <c r="D49" s="90">
        <v>14801.6</v>
      </c>
      <c r="E49" s="90">
        <v>20</v>
      </c>
      <c r="F49" s="90">
        <v>14553.5</v>
      </c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367</v>
      </c>
      <c r="D50" s="88">
        <f>SUM(D51:D54)</f>
        <v>12699.329999999998</v>
      </c>
      <c r="E50" s="88">
        <f>SUM(E51:E54)</f>
        <v>366</v>
      </c>
      <c r="F50" s="88">
        <f>SUM(F51:F54)</f>
        <v>12760.61</v>
      </c>
      <c r="G50" s="88">
        <f>SUM(G51:G54)</f>
        <v>0</v>
      </c>
      <c r="H50" s="88">
        <f>SUM(H51:H54)</f>
        <v>0</v>
      </c>
      <c r="I50" s="88">
        <f>SUM(I51:I54)</f>
        <v>7</v>
      </c>
      <c r="J50" s="88">
        <f>SUM(J51:J54)</f>
        <v>816.25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272</v>
      </c>
      <c r="D51" s="90">
        <v>6379.98</v>
      </c>
      <c r="E51" s="90">
        <v>272</v>
      </c>
      <c r="F51" s="90">
        <v>6523.95</v>
      </c>
      <c r="G51" s="90"/>
      <c r="H51" s="90"/>
      <c r="I51" s="90">
        <v>1</v>
      </c>
      <c r="J51" s="90">
        <v>14.89</v>
      </c>
      <c r="K51" s="90"/>
      <c r="L51" s="90"/>
    </row>
    <row r="52" spans="1:12" ht="12.75">
      <c r="A52" s="86">
        <v>47</v>
      </c>
      <c r="B52" s="89" t="s">
        <v>10</v>
      </c>
      <c r="C52" s="90">
        <v>69</v>
      </c>
      <c r="D52" s="90">
        <v>5197.44</v>
      </c>
      <c r="E52" s="90">
        <v>69</v>
      </c>
      <c r="F52" s="90">
        <v>5122.43</v>
      </c>
      <c r="G52" s="90"/>
      <c r="H52" s="90"/>
      <c r="I52" s="90">
        <v>4</v>
      </c>
      <c r="J52" s="90">
        <v>297.72</v>
      </c>
      <c r="K52" s="90"/>
      <c r="L52" s="90"/>
    </row>
    <row r="53" spans="1:12" ht="51" customHeight="1">
      <c r="A53" s="86">
        <v>48</v>
      </c>
      <c r="B53" s="89" t="s">
        <v>104</v>
      </c>
      <c r="C53" s="90">
        <v>7</v>
      </c>
      <c r="D53" s="90">
        <v>79.97</v>
      </c>
      <c r="E53" s="90">
        <v>7</v>
      </c>
      <c r="F53" s="90">
        <v>80.55</v>
      </c>
      <c r="G53" s="90"/>
      <c r="H53" s="90"/>
      <c r="I53" s="90">
        <v>1</v>
      </c>
      <c r="J53" s="90">
        <v>7.44</v>
      </c>
      <c r="K53" s="90"/>
      <c r="L53" s="90"/>
    </row>
    <row r="54" spans="1:12" ht="12.75">
      <c r="A54" s="86">
        <v>49</v>
      </c>
      <c r="B54" s="89" t="s">
        <v>86</v>
      </c>
      <c r="C54" s="90">
        <v>19</v>
      </c>
      <c r="D54" s="90">
        <v>1041.94</v>
      </c>
      <c r="E54" s="90">
        <v>18</v>
      </c>
      <c r="F54" s="90">
        <v>1033.68</v>
      </c>
      <c r="G54" s="90"/>
      <c r="H54" s="90"/>
      <c r="I54" s="90">
        <v>1</v>
      </c>
      <c r="J54" s="90">
        <v>496.2</v>
      </c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15279</v>
      </c>
      <c r="D55" s="88">
        <v>7578988.00000001</v>
      </c>
      <c r="E55" s="88">
        <v>4937</v>
      </c>
      <c r="F55" s="88">
        <v>2449147.88</v>
      </c>
      <c r="G55" s="88"/>
      <c r="H55" s="88"/>
      <c r="I55" s="88">
        <v>14741</v>
      </c>
      <c r="J55" s="88">
        <v>7505196.51000001</v>
      </c>
      <c r="K55" s="88">
        <v>538</v>
      </c>
      <c r="L55" s="88">
        <v>286307.4</v>
      </c>
    </row>
    <row r="56" spans="1:12" ht="19.5" customHeight="1">
      <c r="A56" s="86">
        <v>51</v>
      </c>
      <c r="B56" s="95" t="s">
        <v>128</v>
      </c>
      <c r="C56" s="88">
        <f>SUM(C6,C28,C39,C50,C55)</f>
        <v>56584</v>
      </c>
      <c r="D56" s="88">
        <f>SUM(D6,D28,D39,D50,D55)</f>
        <v>49209242.50000003</v>
      </c>
      <c r="E56" s="88">
        <f>SUM(E6,E28,E39,E50,E55)</f>
        <v>40471</v>
      </c>
      <c r="F56" s="88">
        <f>SUM(F6,F28,F39,F50,F55)</f>
        <v>41328283.32000001</v>
      </c>
      <c r="G56" s="88">
        <f>SUM(G6,G28,G39,G50,G55)</f>
        <v>758</v>
      </c>
      <c r="H56" s="88">
        <f>SUM(H6,H28,H39,H50,H55)</f>
        <v>1053866.42</v>
      </c>
      <c r="I56" s="88">
        <f>SUM(I6,I28,I39,I50,I55)</f>
        <v>16477</v>
      </c>
      <c r="J56" s="88">
        <f>SUM(J6,J28,J39,J50,J55)</f>
        <v>8844285.89000001</v>
      </c>
      <c r="K56" s="88">
        <f>SUM(K6,K28,K39,K50,K55)</f>
        <v>4284</v>
      </c>
      <c r="L56" s="88">
        <f>SUM(L6,L28,L39,L50,L55)</f>
        <v>3422660.8499999996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&amp;L25470DB9&amp;CФорма № Зведений- 10, Підрозділ: ТУ ДСА України в Полтавській областi,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4256</v>
      </c>
      <c r="G5" s="97">
        <f>SUM(G6:G26)</f>
        <v>3353646.2399999998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>
        <v>250</v>
      </c>
      <c r="G6" s="99">
        <v>233792.39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>
        <v>40</v>
      </c>
      <c r="G7" s="99">
        <v>76280.4</v>
      </c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2520</v>
      </c>
      <c r="G8" s="99">
        <v>1699872.68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>
        <v>2</v>
      </c>
      <c r="G9" s="99">
        <v>1984.8</v>
      </c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>
        <v>58</v>
      </c>
      <c r="G10" s="99">
        <v>50279.9</v>
      </c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>
        <v>37</v>
      </c>
      <c r="G11" s="99">
        <v>103231.66</v>
      </c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>
        <v>70</v>
      </c>
      <c r="G12" s="99">
        <v>100210.82</v>
      </c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>
        <v>3</v>
      </c>
      <c r="G13" s="99">
        <v>2977.2</v>
      </c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440</v>
      </c>
      <c r="G14" s="99">
        <v>529070.09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>
        <v>39</v>
      </c>
      <c r="G15" s="99">
        <v>39266.22</v>
      </c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>
        <v>485</v>
      </c>
      <c r="G17" s="99">
        <v>259828</v>
      </c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>
        <v>113</v>
      </c>
      <c r="G18" s="99">
        <v>106967.96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>
        <v>2</v>
      </c>
      <c r="G19" s="99">
        <v>3473.4</v>
      </c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>
        <v>26</v>
      </c>
      <c r="G21" s="99">
        <v>32253</v>
      </c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>
        <v>4</v>
      </c>
      <c r="G22" s="99">
        <v>3473.4</v>
      </c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>
        <v>12</v>
      </c>
      <c r="G23" s="99">
        <v>11908.8</v>
      </c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>
        <v>149</v>
      </c>
      <c r="G24" s="99">
        <v>75670.5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>
        <v>6</v>
      </c>
      <c r="G25" s="99">
        <v>23105.02</v>
      </c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>
        <v>2</v>
      </c>
      <c r="G30" s="90">
        <v>3473.4</v>
      </c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156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153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157</v>
      </c>
      <c r="D39" s="159"/>
      <c r="F39" s="85" t="s">
        <v>158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&amp;L25470DB9&amp;CФорма № Зведений- 10, Підрозділ: ТУ ДСА України в Полтавській областi,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Щербина Валентина Володимирівна</cp:lastModifiedBy>
  <cp:lastPrinted>2022-11-24T11:52:15Z</cp:lastPrinted>
  <dcterms:created xsi:type="dcterms:W3CDTF">2015-09-09T10:27:32Z</dcterms:created>
  <dcterms:modified xsi:type="dcterms:W3CDTF">2023-02-03T07:55:34Z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Зведений- 10_10016_4.2022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25470DB9</vt:lpwstr>
  </property>
  <property fmtid="{D5CDD505-2E9C-101B-9397-08002B2CF9AE}" pid="10" name="Підрозд">
    <vt:lpwstr>ТУ ДСА України в Полтавській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168179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