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<sst xmlns="http://schemas.openxmlformats.org/spreadsheetml/2006/main" count="251" uniqueCount="175">
  <si>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</si>
  <si>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</si>
  <si>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</si>
  <si>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</si>
  <si>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</si>
  <si>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</si>
  <si>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</si>
  <si>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</si>
  <si>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</si>
  <si>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</si>
  <si>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</si>
  <si>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</si>
  <si>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</si>
  <si>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</si>
  <si>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</si>
  <si>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</si>
  <si>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</si>
  <si>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</si>
  <si>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</si>
  <si>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</si>
  <si>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</si>
  <si>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</si>
  <si>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</si>
  <si>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</si>
  <si>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</si>
  <si>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</si>
  <si>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</si>
  <si>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</si>
  <si>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</si>
  <si>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</si>
  <si>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</si>
  <si>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</si>
  <si>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</si>
  <si>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</si>
  <si>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</si>
  <si>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</si>
  <si>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</si>
  <si>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</si>
  <si>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</si>
  <si>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</si>
  <si>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</si>
  <si>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</si>
  <si>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</si>
  <si>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</si>
  <si>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</si>
  <si>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</si>
  <si>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</si>
  <si>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</si>
  <si>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</si>
  <si>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</si>
  <si>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</si>
  <si>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</si>
  <si>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</si>
  <si>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</si>
  <si>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</si>
  <si>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</si>
  <si>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</si>
  <si>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</si>
  <si>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</si>
  <si>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</si>
  <si>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</si>
  <si>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</si>
  <si>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</si>
  <si>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</si>
  <si>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</si>
  <si>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</si>
  <si>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</si>
  <si>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</si>
  <si>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</si>
  <si>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</si>
  <si>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</si>
  <si>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</si>
  <si>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</si>
  <si>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</si>
  <si>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</si>
  <si>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</si>
  <si>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</si>
  <si>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</si>
  <si>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</si>
  <si>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</si>
  <si>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</si>
  <si>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</si>
  <si>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</si>
  <si>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</si>
  <si>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</si>
  <si>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</si>
  <si>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</si>
  <si>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</si>
  <si>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</si>
  <si>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</si>
  <si>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</si>
  <si>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</si>
  <si>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</si>
  <si>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</si>
  <si>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</si>
  <si>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</si>
  <si>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</si>
  <si>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</si>
  <si>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</si>
  <si>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</si>
  <si>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</si>
  <si>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</si>
  <si>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</si>
  <si>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</si>
  <si>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</si>
  <si>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</si>
  <si>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</si>
  <si>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</si>
  <si>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</si>
  <si>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</si>
  <si>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</si>
  <si>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</si>
  <si>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</si>
  <si>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</si>
  <si>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</si>
  <si>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</si>
  <si>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</si>
  <si>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</si>
  <si>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</si>
  <si>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</si>
  <si>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</si>
  <si>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</si>
  <si>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</si>
  <si>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</si>
  <si>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</si>
  <si>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</si>
  <si>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</si>
  <si>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</si>
  <si>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</si>
  <si>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</si>
  <si>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</si>
  <si>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</si>
  <si>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</si>
  <si>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</si>
  <si>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</si>
  <si>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</si>
  <si>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</si>
  <si>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</si>
  <si>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</si>
  <si>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</si>
  <si>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</si>
  <si>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</si>
  <si>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</si>
  <si>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</si>
  <si>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</si>
  <si>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</si>
  <si>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</si>
  <si>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</si>
  <si>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</si>
  <si>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</si>
  <si>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березня 2018 р.</t>
  </si>
  <si>
    <t>22 грудня 2017 року,                                    22 березня 2018 року</t>
  </si>
  <si>
    <t>ТУ ДСА України в Полтавській областi</t>
  </si>
  <si>
    <t>36039.м. Полтава.вул. Сінна 16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</si>
  <si>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</si>
  <si>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</si>
  <si>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</si>
  <si>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</si>
  <si>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</si>
  <si>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</si>
  <si>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</si>
  <si>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</si>
  <si>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</si>
  <si>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</si>
  <si>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</si>
  <si>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</si>
  <si>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</si>
  <si>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</si>
  <si>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</si>
  <si>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</si>
  <si>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І.О. Клочко</t>
  </si>
  <si>
    <t>В.В. Щербина</t>
  </si>
  <si>
    <t>(0532)56-96-03</t>
  </si>
  <si>
    <t>statistic@pl.court.gov.ua</t>
  </si>
  <si>
    <t>16 березня 2018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</si>
</sst>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3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4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workbookViewId="0" topLeftCell="A16">
      <selection activeCell="E16" sqref="E16:G17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83" t="s">
        <v>119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8.75">
      <c r="A5" s="110" t="s">
        <v>150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85" t="s">
        <v>106</v>
      </c>
      <c r="B10" s="86"/>
      <c r="C10" s="86"/>
      <c r="D10" s="86"/>
      <c r="E10" s="87" t="s">
        <v>107</v>
      </c>
      <c r="F10" s="87"/>
      <c r="G10" s="87"/>
      <c r="H10" s="4"/>
      <c r="I10" s="4"/>
      <c r="J10" s="4"/>
    </row>
    <row r="11" spans="1:10" ht="15.75">
      <c r="A11" s="88" t="s">
        <v>108</v>
      </c>
      <c r="B11" s="89"/>
      <c r="C11" s="89"/>
      <c r="D11" s="90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91"/>
      <c r="B12" s="92"/>
      <c r="C12" s="92"/>
      <c r="D12" s="9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88" t="s">
        <v>112</v>
      </c>
      <c r="B13" s="89"/>
      <c r="C13" s="89"/>
      <c r="D13" s="90"/>
      <c r="E13" s="94" t="s">
        <v>113</v>
      </c>
      <c r="F13" s="95"/>
      <c r="G13" s="96"/>
      <c r="H13" s="111" t="s">
        <v>141</v>
      </c>
      <c r="I13" s="112"/>
      <c r="J13" s="112"/>
    </row>
    <row r="14" spans="1:10" ht="15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91"/>
      <c r="B15" s="92"/>
      <c r="C15" s="92"/>
      <c r="D15" s="93"/>
      <c r="E15" s="107"/>
      <c r="F15" s="108"/>
      <c r="G15" s="109"/>
      <c r="H15" s="111"/>
      <c r="I15" s="112"/>
      <c r="J15" s="112"/>
    </row>
    <row r="16" spans="1:10" ht="15">
      <c r="A16" s="88" t="s">
        <v>114</v>
      </c>
      <c r="B16" s="89"/>
      <c r="C16" s="89"/>
      <c r="D16" s="89"/>
      <c r="E16" s="94" t="s">
        <v>151</v>
      </c>
      <c r="F16" s="95"/>
      <c r="G16" s="96"/>
      <c r="H16" s="121"/>
      <c r="I16" s="121"/>
      <c r="J16" s="121"/>
    </row>
    <row r="17" spans="1:10" ht="30" customHeight="1">
      <c r="A17" s="91"/>
      <c r="B17" s="92"/>
      <c r="C17" s="92"/>
      <c r="D17" s="92"/>
      <c r="E17" s="107"/>
      <c r="F17" s="108"/>
      <c r="G17" s="109"/>
      <c r="H17" s="121"/>
      <c r="I17" s="121"/>
      <c r="J17" s="12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79" t="s">
        <v>115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5" customHeight="1">
      <c r="A22" s="115" t="s">
        <v>116</v>
      </c>
      <c r="B22" s="116"/>
      <c r="C22" s="113" t="s">
        <v>152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142</v>
      </c>
      <c r="B23" s="118"/>
      <c r="C23" s="119" t="s">
        <v>153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 ht="15">
      <c r="A25" s="73" t="s">
        <v>117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76" t="s">
        <v>118</v>
      </c>
      <c r="B27" s="77"/>
      <c r="C27" s="77"/>
      <c r="D27" s="77"/>
      <c r="E27" s="77"/>
      <c r="F27" s="77"/>
      <c r="G27" s="77"/>
      <c r="H27" s="77"/>
      <c r="I27" s="77"/>
      <c r="J27" s="78"/>
    </row>
  </sheetData>
  <sheetProtection/>
  <mergeCells count="24">
    <mergeCell ref="C22:J22"/>
    <mergeCell ref="A22:B22"/>
    <mergeCell ref="A23:B23"/>
    <mergeCell ref="C23:J24"/>
    <mergeCell ref="A16:D17"/>
    <mergeCell ref="E16:G17"/>
    <mergeCell ref="H16:J16"/>
    <mergeCell ref="H17:J17"/>
    <mergeCell ref="H11:J11"/>
    <mergeCell ref="H12:J12"/>
    <mergeCell ref="A13:D15"/>
    <mergeCell ref="E13:G15"/>
    <mergeCell ref="A5:J5"/>
    <mergeCell ref="H13:J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&amp;L92A60F88&amp;C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5">
      <c r="A3" s="135"/>
      <c r="B3" s="138"/>
      <c r="C3" s="139"/>
      <c r="D3" s="141"/>
      <c r="E3" s="145" t="s">
        <v>120</v>
      </c>
      <c r="F3" s="145"/>
      <c r="G3" s="145"/>
      <c r="H3" s="145"/>
      <c r="I3" s="143" t="s">
        <v>121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 ht="15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129</v>
      </c>
      <c r="B7" s="126" t="s">
        <v>78</v>
      </c>
      <c r="C7" s="127"/>
      <c r="D7" s="18" t="s">
        <v>135</v>
      </c>
      <c r="E7" s="29">
        <v>65</v>
      </c>
      <c r="F7" s="29">
        <v>62</v>
      </c>
      <c r="G7" s="29">
        <v>1</v>
      </c>
      <c r="H7" s="29"/>
      <c r="I7" s="29"/>
      <c r="J7" s="29"/>
      <c r="K7" s="29"/>
      <c r="L7" s="29"/>
      <c r="M7" s="27">
        <f>E7+I7</f>
        <v>65</v>
      </c>
      <c r="N7" s="27">
        <f>F7+J7</f>
        <v>62</v>
      </c>
      <c r="O7" s="27">
        <f>G7+K7</f>
        <v>1</v>
      </c>
      <c r="P7" s="27">
        <f>H7+L7</f>
        <v>0</v>
      </c>
    </row>
    <row r="8" spans="1:16" ht="15" customHeight="1">
      <c r="A8" s="15" t="s">
        <v>130</v>
      </c>
      <c r="B8" s="130" t="s">
        <v>16</v>
      </c>
      <c r="C8" s="19" t="s">
        <v>79</v>
      </c>
      <c r="D8" s="20" t="s">
        <v>80</v>
      </c>
      <c r="E8" s="29">
        <v>2</v>
      </c>
      <c r="F8" s="29">
        <v>2</v>
      </c>
      <c r="G8" s="29"/>
      <c r="H8" s="29"/>
      <c r="I8" s="29"/>
      <c r="J8" s="29"/>
      <c r="K8" s="29"/>
      <c r="L8" s="29"/>
      <c r="M8" s="27">
        <f aca="true" t="shared" si="0" ref="M8:M28">E8+I8</f>
        <v>2</v>
      </c>
      <c r="N8" s="27">
        <f aca="true" t="shared" si="1" ref="N8:N20">F8+J8</f>
        <v>2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28"/>
      <c r="C9" s="19" t="s">
        <v>81</v>
      </c>
      <c r="D9" s="20" t="s">
        <v>155</v>
      </c>
      <c r="E9" s="29">
        <v>17</v>
      </c>
      <c r="F9" s="29">
        <v>15</v>
      </c>
      <c r="G9" s="29">
        <v>1</v>
      </c>
      <c r="H9" s="29"/>
      <c r="I9" s="29"/>
      <c r="J9" s="29"/>
      <c r="K9" s="29"/>
      <c r="L9" s="29"/>
      <c r="M9" s="27">
        <f t="shared" si="0"/>
        <v>17</v>
      </c>
      <c r="N9" s="27">
        <f t="shared" si="1"/>
        <v>15</v>
      </c>
      <c r="O9" s="27">
        <f t="shared" si="2"/>
        <v>1</v>
      </c>
      <c r="P9" s="27">
        <f t="shared" si="3"/>
        <v>0</v>
      </c>
    </row>
    <row r="10" spans="1:16" ht="15" customHeight="1">
      <c r="A10" s="15" t="s">
        <v>22</v>
      </c>
      <c r="B10" s="128"/>
      <c r="C10" s="19" t="s">
        <v>82</v>
      </c>
      <c r="D10" s="20" t="s">
        <v>156</v>
      </c>
      <c r="E10" s="29">
        <v>28</v>
      </c>
      <c r="F10" s="29">
        <v>27</v>
      </c>
      <c r="G10" s="29"/>
      <c r="H10" s="29"/>
      <c r="I10" s="29"/>
      <c r="J10" s="29"/>
      <c r="K10" s="29"/>
      <c r="L10" s="29"/>
      <c r="M10" s="27">
        <f t="shared" si="0"/>
        <v>28</v>
      </c>
      <c r="N10" s="27">
        <f t="shared" si="1"/>
        <v>27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28"/>
      <c r="C11" s="19" t="s">
        <v>83</v>
      </c>
      <c r="D11" s="20" t="s">
        <v>157</v>
      </c>
      <c r="E11" s="29">
        <v>4</v>
      </c>
      <c r="F11" s="29">
        <v>4</v>
      </c>
      <c r="G11" s="29"/>
      <c r="H11" s="29"/>
      <c r="I11" s="29"/>
      <c r="J11" s="29"/>
      <c r="K11" s="29"/>
      <c r="L11" s="29"/>
      <c r="M11" s="27">
        <f t="shared" si="0"/>
        <v>4</v>
      </c>
      <c r="N11" s="27">
        <f t="shared" si="1"/>
        <v>4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29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>
        <v>4</v>
      </c>
      <c r="F13" s="29">
        <v>4</v>
      </c>
      <c r="G13" s="29"/>
      <c r="H13" s="29"/>
      <c r="I13" s="29"/>
      <c r="J13" s="29"/>
      <c r="K13" s="29"/>
      <c r="L13" s="29"/>
      <c r="M13" s="27">
        <f t="shared" si="0"/>
        <v>4</v>
      </c>
      <c r="N13" s="27">
        <f t="shared" si="1"/>
        <v>4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22" t="s">
        <v>87</v>
      </c>
      <c r="C14" s="123"/>
      <c r="D14" s="18" t="s">
        <v>132</v>
      </c>
      <c r="E14" s="29">
        <v>271</v>
      </c>
      <c r="F14" s="29">
        <v>255</v>
      </c>
      <c r="G14" s="29">
        <v>2</v>
      </c>
      <c r="H14" s="29">
        <v>2</v>
      </c>
      <c r="I14" s="29"/>
      <c r="J14" s="29"/>
      <c r="K14" s="29"/>
      <c r="L14" s="29"/>
      <c r="M14" s="27">
        <f t="shared" si="0"/>
        <v>271</v>
      </c>
      <c r="N14" s="27">
        <f t="shared" si="1"/>
        <v>255</v>
      </c>
      <c r="O14" s="27">
        <f t="shared" si="2"/>
        <v>2</v>
      </c>
      <c r="P14" s="27">
        <f t="shared" si="3"/>
        <v>2</v>
      </c>
    </row>
    <row r="15" spans="1:16" ht="15">
      <c r="A15" s="17" t="s">
        <v>34</v>
      </c>
      <c r="B15" s="130" t="s">
        <v>16</v>
      </c>
      <c r="C15" s="19" t="s">
        <v>88</v>
      </c>
      <c r="D15" s="20" t="s">
        <v>159</v>
      </c>
      <c r="E15" s="29">
        <v>235</v>
      </c>
      <c r="F15" s="29">
        <v>222</v>
      </c>
      <c r="G15" s="29">
        <v>2</v>
      </c>
      <c r="H15" s="29">
        <v>2</v>
      </c>
      <c r="I15" s="29"/>
      <c r="J15" s="29"/>
      <c r="K15" s="29"/>
      <c r="L15" s="29"/>
      <c r="M15" s="27">
        <f t="shared" si="0"/>
        <v>235</v>
      </c>
      <c r="N15" s="27">
        <f t="shared" si="1"/>
        <v>222</v>
      </c>
      <c r="O15" s="27">
        <f t="shared" si="2"/>
        <v>2</v>
      </c>
      <c r="P15" s="27">
        <f t="shared" si="3"/>
        <v>2</v>
      </c>
    </row>
    <row r="16" spans="1:16" ht="15">
      <c r="A16" s="15" t="s">
        <v>36</v>
      </c>
      <c r="B16" s="128"/>
      <c r="C16" s="19" t="s">
        <v>89</v>
      </c>
      <c r="D16" s="20" t="s">
        <v>133</v>
      </c>
      <c r="E16" s="29">
        <v>12</v>
      </c>
      <c r="F16" s="29">
        <v>10</v>
      </c>
      <c r="G16" s="29"/>
      <c r="H16" s="29"/>
      <c r="I16" s="29"/>
      <c r="J16" s="29"/>
      <c r="K16" s="29"/>
      <c r="L16" s="29"/>
      <c r="M16" s="27">
        <f t="shared" si="0"/>
        <v>12</v>
      </c>
      <c r="N16" s="27">
        <f t="shared" si="1"/>
        <v>10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28"/>
      <c r="C17" s="19" t="s">
        <v>90</v>
      </c>
      <c r="D17" s="20" t="s">
        <v>160</v>
      </c>
      <c r="E17" s="29">
        <v>16</v>
      </c>
      <c r="F17" s="29">
        <v>15</v>
      </c>
      <c r="G17" s="29"/>
      <c r="H17" s="29"/>
      <c r="I17" s="29"/>
      <c r="J17" s="29"/>
      <c r="K17" s="29"/>
      <c r="L17" s="29"/>
      <c r="M17" s="27">
        <f t="shared" si="0"/>
        <v>16</v>
      </c>
      <c r="N17" s="27">
        <f t="shared" si="1"/>
        <v>15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29"/>
      <c r="C18" s="19" t="s">
        <v>91</v>
      </c>
      <c r="D18" s="20" t="s">
        <v>134</v>
      </c>
      <c r="E18" s="29">
        <v>3</v>
      </c>
      <c r="F18" s="29">
        <v>3</v>
      </c>
      <c r="G18" s="29"/>
      <c r="H18" s="29"/>
      <c r="I18" s="29"/>
      <c r="J18" s="29"/>
      <c r="K18" s="29"/>
      <c r="L18" s="29"/>
      <c r="M18" s="27">
        <f t="shared" si="0"/>
        <v>3</v>
      </c>
      <c r="N18" s="27">
        <f t="shared" si="1"/>
        <v>3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26" t="s">
        <v>92</v>
      </c>
      <c r="C19" s="127"/>
      <c r="D19" s="21" t="s">
        <v>161</v>
      </c>
      <c r="E19" s="29">
        <v>6</v>
      </c>
      <c r="F19" s="29">
        <v>5</v>
      </c>
      <c r="G19" s="29"/>
      <c r="H19" s="29"/>
      <c r="I19" s="29"/>
      <c r="J19" s="29"/>
      <c r="K19" s="29"/>
      <c r="L19" s="29"/>
      <c r="M19" s="27">
        <f t="shared" si="0"/>
        <v>6</v>
      </c>
      <c r="N19" s="27">
        <f t="shared" si="1"/>
        <v>5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26" t="s">
        <v>93</v>
      </c>
      <c r="C20" s="127"/>
      <c r="D20" s="18" t="s">
        <v>137</v>
      </c>
      <c r="E20" s="29">
        <v>36</v>
      </c>
      <c r="F20" s="29">
        <v>33</v>
      </c>
      <c r="G20" s="29"/>
      <c r="H20" s="29"/>
      <c r="I20" s="29"/>
      <c r="J20" s="29"/>
      <c r="K20" s="29"/>
      <c r="L20" s="29"/>
      <c r="M20" s="27">
        <f t="shared" si="0"/>
        <v>36</v>
      </c>
      <c r="N20" s="27">
        <f t="shared" si="1"/>
        <v>33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26" t="s">
        <v>94</v>
      </c>
      <c r="C21" s="127"/>
      <c r="D21" s="18" t="s">
        <v>138</v>
      </c>
      <c r="E21" s="29">
        <v>4</v>
      </c>
      <c r="F21" s="29">
        <v>3</v>
      </c>
      <c r="G21" s="29"/>
      <c r="H21" s="29"/>
      <c r="I21" s="29"/>
      <c r="J21" s="29"/>
      <c r="K21" s="29"/>
      <c r="L21" s="29"/>
      <c r="M21" s="27">
        <f t="shared" si="0"/>
        <v>4</v>
      </c>
      <c r="N21" s="27">
        <f>F21+J21</f>
        <v>3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28" t="s">
        <v>162</v>
      </c>
      <c r="C22" s="19" t="s">
        <v>95</v>
      </c>
      <c r="D22" s="20" t="s">
        <v>163</v>
      </c>
      <c r="E22" s="29">
        <v>3</v>
      </c>
      <c r="F22" s="29">
        <v>2</v>
      </c>
      <c r="G22" s="29"/>
      <c r="H22" s="29"/>
      <c r="I22" s="29"/>
      <c r="J22" s="29"/>
      <c r="K22" s="29"/>
      <c r="L22" s="29"/>
      <c r="M22" s="27">
        <f t="shared" si="0"/>
        <v>3</v>
      </c>
      <c r="N22" s="27">
        <f aca="true" t="shared" si="4" ref="N22:N28">F22+J22</f>
        <v>2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28"/>
      <c r="C23" s="19" t="s">
        <v>96</v>
      </c>
      <c r="D23" s="20" t="s">
        <v>164</v>
      </c>
      <c r="E23" s="29">
        <v>1</v>
      </c>
      <c r="F23" s="29">
        <v>1</v>
      </c>
      <c r="G23" s="29"/>
      <c r="H23" s="29"/>
      <c r="I23" s="29"/>
      <c r="J23" s="29"/>
      <c r="K23" s="29"/>
      <c r="L23" s="29"/>
      <c r="M23" s="27">
        <f t="shared" si="0"/>
        <v>1</v>
      </c>
      <c r="N23" s="27">
        <f t="shared" si="4"/>
        <v>1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29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22" t="s">
        <v>98</v>
      </c>
      <c r="C25" s="123"/>
      <c r="D25" s="18" t="s">
        <v>136</v>
      </c>
      <c r="E25" s="29">
        <v>6</v>
      </c>
      <c r="F25" s="29">
        <v>6</v>
      </c>
      <c r="G25" s="29"/>
      <c r="H25" s="29"/>
      <c r="I25" s="29"/>
      <c r="J25" s="29"/>
      <c r="K25" s="29"/>
      <c r="L25" s="29"/>
      <c r="M25" s="27">
        <f t="shared" si="0"/>
        <v>6</v>
      </c>
      <c r="N25" s="27">
        <f t="shared" si="4"/>
        <v>6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26" t="s">
        <v>99</v>
      </c>
      <c r="C26" s="127"/>
      <c r="D26" s="23" t="s">
        <v>139</v>
      </c>
      <c r="E26" s="29">
        <v>23</v>
      </c>
      <c r="F26" s="29">
        <v>20</v>
      </c>
      <c r="G26" s="29"/>
      <c r="H26" s="29"/>
      <c r="I26" s="29"/>
      <c r="J26" s="29"/>
      <c r="K26" s="29"/>
      <c r="L26" s="29"/>
      <c r="M26" s="27">
        <f t="shared" si="0"/>
        <v>23</v>
      </c>
      <c r="N26" s="27">
        <f t="shared" si="4"/>
        <v>20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162</v>
      </c>
      <c r="E27" s="29">
        <v>147</v>
      </c>
      <c r="F27" s="29">
        <v>139</v>
      </c>
      <c r="G27" s="29"/>
      <c r="H27" s="29">
        <v>5</v>
      </c>
      <c r="I27" s="29"/>
      <c r="J27" s="29"/>
      <c r="K27" s="29"/>
      <c r="L27" s="29"/>
      <c r="M27" s="27">
        <f t="shared" si="0"/>
        <v>147</v>
      </c>
      <c r="N27" s="27">
        <f t="shared" si="4"/>
        <v>139</v>
      </c>
      <c r="O27" s="27">
        <f t="shared" si="5"/>
        <v>0</v>
      </c>
      <c r="P27" s="27">
        <f t="shared" si="6"/>
        <v>5</v>
      </c>
    </row>
    <row r="28" spans="1:16" ht="18.75" customHeight="1">
      <c r="A28" s="15" t="s">
        <v>60</v>
      </c>
      <c r="B28" s="122" t="s">
        <v>101</v>
      </c>
      <c r="C28" s="123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140</v>
      </c>
      <c r="C29" s="123"/>
      <c r="D29" s="20" t="s">
        <v>162</v>
      </c>
      <c r="E29" s="28">
        <f>E7+E13+E14+E19+E20+E21+E25+E26+E27+E28</f>
        <v>562</v>
      </c>
      <c r="F29" s="28">
        <f>F7+F13+F14+F19+F20+F21+F25+F26+F27+F28</f>
        <v>527</v>
      </c>
      <c r="G29" s="28">
        <f>G7+G13+G14+G19+G20+G21+G25+G26+G27+G28</f>
        <v>3</v>
      </c>
      <c r="H29" s="28">
        <f>H7+H13+H14+H19+H20+H21+H25+H26+H27+H28</f>
        <v>7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562</v>
      </c>
      <c r="N29" s="28">
        <f>N7+N13+N14+N19+N20+N21+N25+N26+N27+N28</f>
        <v>527</v>
      </c>
      <c r="O29" s="28">
        <f>O7+O13+O14+O19+O20+O21+O25+O26+O27+O28</f>
        <v>3</v>
      </c>
      <c r="P29" s="28">
        <f>P7+P13+P14+P19+P20+P21+P25+P26+P27+P28</f>
        <v>7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162</v>
      </c>
      <c r="E30" s="26">
        <v>105</v>
      </c>
      <c r="F30" s="26">
        <v>99</v>
      </c>
      <c r="G30" s="26"/>
      <c r="H30" s="26">
        <v>2</v>
      </c>
      <c r="I30" s="26"/>
      <c r="J30" s="26"/>
      <c r="K30" s="26"/>
      <c r="L30" s="26"/>
      <c r="M30" s="27">
        <f aca="true" t="shared" si="7" ref="M30:P31">E30+I30</f>
        <v>105</v>
      </c>
      <c r="N30" s="27">
        <f t="shared" si="7"/>
        <v>99</v>
      </c>
      <c r="O30" s="27">
        <f t="shared" si="7"/>
        <v>0</v>
      </c>
      <c r="P30" s="27">
        <f t="shared" si="7"/>
        <v>2</v>
      </c>
    </row>
    <row r="31" spans="1:16" ht="18.75" customHeight="1">
      <c r="A31" s="17" t="s">
        <v>64</v>
      </c>
      <c r="B31" s="125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E4:E5"/>
    <mergeCell ref="F4:H4"/>
    <mergeCell ref="I4:I5"/>
    <mergeCell ref="J4:L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&amp;L92A60F88&amp;CФорма № Зведений- 1-АМ, Підрозділ: ТУ ДСА України в Полтавській областi, Початок періоду: 07.09.2017, Кінець періоду: 07.03.2018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Layout" workbookViewId="0" topLeftCell="A9">
      <selection activeCell="M54" sqref="M54"/>
    </sheetView>
  </sheetViews>
  <sheetFormatPr defaultColWidth="9.140625" defaultRowHeight="15"/>
  <cols>
    <col min="1" max="1" width="4.140625" style="64" customWidth="1"/>
    <col min="2" max="2" width="6.57421875" style="64" customWidth="1"/>
    <col min="3" max="3" width="80.421875" style="64" customWidth="1"/>
    <col min="4" max="4" width="0" style="64" hidden="1" customWidth="1"/>
    <col min="5" max="5" width="15.28125" style="64" customWidth="1"/>
    <col min="6" max="6" width="6.7109375" style="64" customWidth="1"/>
    <col min="7" max="7" width="8.28125" style="64" customWidth="1"/>
    <col min="8" max="8" width="7.7109375" style="64" customWidth="1"/>
    <col min="9" max="9" width="7.421875" style="64" customWidth="1"/>
    <col min="10" max="10" width="6.421875" style="64" customWidth="1"/>
    <col min="11" max="11" width="7.421875" style="64" customWidth="1"/>
    <col min="12" max="12" width="7.140625" style="64" customWidth="1"/>
    <col min="13" max="13" width="7.57421875" style="64" customWidth="1"/>
    <col min="14" max="14" width="6.00390625" style="64" customWidth="1"/>
    <col min="15" max="17" width="7.140625" style="64" customWidth="1"/>
    <col min="18" max="16384" width="9.140625" style="64" customWidth="1"/>
  </cols>
  <sheetData>
    <row r="1" spans="1:17" ht="27" customHeight="1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2.75">
      <c r="A2" s="190" t="s">
        <v>0</v>
      </c>
      <c r="B2" s="192" t="s">
        <v>1</v>
      </c>
      <c r="C2" s="193"/>
      <c r="D2" s="34"/>
      <c r="E2" s="190" t="s">
        <v>131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120</v>
      </c>
      <c r="G3" s="190"/>
      <c r="H3" s="190"/>
      <c r="I3" s="190"/>
      <c r="J3" s="199" t="s">
        <v>121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 ht="12.75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122</v>
      </c>
      <c r="J5" s="186"/>
      <c r="K5" s="37" t="s">
        <v>6</v>
      </c>
      <c r="L5" s="38" t="s">
        <v>123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74" t="s">
        <v>13</v>
      </c>
      <c r="C7" s="175"/>
      <c r="D7" s="43"/>
      <c r="E7" s="44" t="s">
        <v>14</v>
      </c>
      <c r="F7" s="26">
        <v>557</v>
      </c>
      <c r="G7" s="26">
        <v>529</v>
      </c>
      <c r="H7" s="26">
        <v>3</v>
      </c>
      <c r="I7" s="26" t="s">
        <v>15</v>
      </c>
      <c r="J7" s="26"/>
      <c r="K7" s="26"/>
      <c r="L7" s="26"/>
      <c r="M7" s="26" t="s">
        <v>15</v>
      </c>
      <c r="N7" s="26">
        <f>F7+J7</f>
        <v>557</v>
      </c>
      <c r="O7" s="26">
        <f>G7+K7</f>
        <v>529</v>
      </c>
      <c r="P7" s="26">
        <f>H7+L7</f>
        <v>3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409</v>
      </c>
      <c r="G8" s="26">
        <v>383</v>
      </c>
      <c r="H8" s="26">
        <v>3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409</v>
      </c>
      <c r="O8" s="26">
        <f aca="true" t="shared" si="1" ref="O8:O15">G8+K8</f>
        <v>383</v>
      </c>
      <c r="P8" s="26">
        <f aca="true" t="shared" si="2" ref="P8:P15">H8+L8</f>
        <v>3</v>
      </c>
      <c r="Q8" s="26" t="s">
        <v>15</v>
      </c>
    </row>
    <row r="9" spans="1:17" ht="40.5" customHeight="1">
      <c r="A9" s="41">
        <v>3</v>
      </c>
      <c r="B9" s="177"/>
      <c r="C9" s="45" t="s">
        <v>124</v>
      </c>
      <c r="D9" s="45"/>
      <c r="E9" s="46" t="s">
        <v>20</v>
      </c>
      <c r="F9" s="26">
        <v>23</v>
      </c>
      <c r="G9" s="26">
        <v>21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23</v>
      </c>
      <c r="O9" s="26">
        <f t="shared" si="1"/>
        <v>21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77"/>
      <c r="C10" s="45" t="s">
        <v>125</v>
      </c>
      <c r="D10" s="45"/>
      <c r="E10" s="46" t="s">
        <v>23</v>
      </c>
      <c r="F10" s="26">
        <v>107</v>
      </c>
      <c r="G10" s="26">
        <v>107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107</v>
      </c>
      <c r="O10" s="26">
        <f t="shared" si="1"/>
        <v>107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>
        <v>9</v>
      </c>
      <c r="G11" s="26">
        <v>9</v>
      </c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9</v>
      </c>
      <c r="O11" s="26">
        <f t="shared" si="1"/>
        <v>9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78"/>
      <c r="C12" s="45" t="s">
        <v>126</v>
      </c>
      <c r="D12" s="45"/>
      <c r="E12" s="46" t="s">
        <v>28</v>
      </c>
      <c r="F12" s="26">
        <v>9</v>
      </c>
      <c r="G12" s="26">
        <v>9</v>
      </c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9</v>
      </c>
      <c r="O12" s="26">
        <f t="shared" si="1"/>
        <v>9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187" t="s">
        <v>16</v>
      </c>
      <c r="C14" s="48" t="s">
        <v>33</v>
      </c>
      <c r="D14" s="47"/>
      <c r="E14" s="182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72" t="s">
        <v>38</v>
      </c>
      <c r="F16" s="26">
        <v>7</v>
      </c>
      <c r="G16" s="26" t="s">
        <v>21</v>
      </c>
      <c r="H16" s="26"/>
      <c r="I16" s="26">
        <v>7</v>
      </c>
      <c r="J16" s="26"/>
      <c r="K16" s="26" t="s">
        <v>21</v>
      </c>
      <c r="L16" s="26"/>
      <c r="M16" s="26"/>
      <c r="N16" s="26">
        <f t="shared" si="0"/>
        <v>7</v>
      </c>
      <c r="O16" s="26" t="s">
        <v>21</v>
      </c>
      <c r="P16" s="26">
        <f aca="true" t="shared" si="3" ref="P16:Q18">H16+L16</f>
        <v>0</v>
      </c>
      <c r="Q16" s="26">
        <f t="shared" si="3"/>
        <v>7</v>
      </c>
    </row>
    <row r="17" spans="1:17" ht="31.5" customHeight="1">
      <c r="A17" s="41">
        <v>11</v>
      </c>
      <c r="B17" s="179" t="s">
        <v>40</v>
      </c>
      <c r="C17" s="209"/>
      <c r="D17" s="209"/>
      <c r="E17" s="72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79" t="s">
        <v>167</v>
      </c>
      <c r="C18" s="180"/>
      <c r="D18" s="51"/>
      <c r="E18" s="52" t="s">
        <v>43</v>
      </c>
      <c r="F18" s="26">
        <v>564</v>
      </c>
      <c r="G18" s="26">
        <v>535</v>
      </c>
      <c r="H18" s="26">
        <v>3</v>
      </c>
      <c r="I18" s="26"/>
      <c r="J18" s="26"/>
      <c r="K18" s="26"/>
      <c r="L18" s="26"/>
      <c r="M18" s="26"/>
      <c r="N18" s="26">
        <f t="shared" si="0"/>
        <v>564</v>
      </c>
      <c r="O18" s="26">
        <f>G18+K18</f>
        <v>535</v>
      </c>
      <c r="P18" s="26">
        <f t="shared" si="3"/>
        <v>3</v>
      </c>
      <c r="Q18" s="26">
        <f t="shared" si="3"/>
        <v>0</v>
      </c>
    </row>
    <row r="19" spans="1:17" ht="15" customHeight="1">
      <c r="A19" s="41">
        <v>13</v>
      </c>
      <c r="B19" s="162" t="s">
        <v>45</v>
      </c>
      <c r="C19" s="53" t="s">
        <v>46</v>
      </c>
      <c r="D19" s="54"/>
      <c r="E19" s="165"/>
      <c r="F19" s="26">
        <v>30</v>
      </c>
      <c r="G19" s="26">
        <v>29</v>
      </c>
      <c r="H19" s="26"/>
      <c r="I19" s="26"/>
      <c r="J19" s="26"/>
      <c r="K19" s="26"/>
      <c r="L19" s="26"/>
      <c r="M19" s="26"/>
      <c r="N19" s="26">
        <f t="shared" si="0"/>
        <v>30</v>
      </c>
      <c r="O19" s="26">
        <f aca="true" t="shared" si="4" ref="O19:O35">G19+K19</f>
        <v>29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163"/>
      <c r="C20" s="53" t="s">
        <v>48</v>
      </c>
      <c r="D20" s="55"/>
      <c r="E20" s="165"/>
      <c r="F20" s="26">
        <v>6</v>
      </c>
      <c r="G20" s="26">
        <v>6</v>
      </c>
      <c r="H20" s="26"/>
      <c r="I20" s="26"/>
      <c r="J20" s="26"/>
      <c r="K20" s="26"/>
      <c r="L20" s="26"/>
      <c r="M20" s="26"/>
      <c r="N20" s="26">
        <f t="shared" si="0"/>
        <v>6</v>
      </c>
      <c r="O20" s="26">
        <f t="shared" si="4"/>
        <v>6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163"/>
      <c r="C21" s="53" t="s">
        <v>50</v>
      </c>
      <c r="D21" s="55"/>
      <c r="E21" s="165"/>
      <c r="F21" s="26">
        <v>3</v>
      </c>
      <c r="G21" s="26">
        <v>3</v>
      </c>
      <c r="H21" s="26"/>
      <c r="I21" s="26"/>
      <c r="J21" s="26"/>
      <c r="K21" s="26"/>
      <c r="L21" s="26"/>
      <c r="M21" s="26"/>
      <c r="N21" s="26">
        <f t="shared" si="0"/>
        <v>3</v>
      </c>
      <c r="O21" s="26">
        <f t="shared" si="4"/>
        <v>3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163"/>
      <c r="C22" s="53" t="s">
        <v>127</v>
      </c>
      <c r="D22" s="55"/>
      <c r="E22" s="165"/>
      <c r="F22" s="26">
        <v>277</v>
      </c>
      <c r="G22" s="26">
        <v>257</v>
      </c>
      <c r="H22" s="26">
        <v>1</v>
      </c>
      <c r="I22" s="26"/>
      <c r="J22" s="26"/>
      <c r="K22" s="26"/>
      <c r="L22" s="26"/>
      <c r="M22" s="26"/>
      <c r="N22" s="26">
        <f t="shared" si="0"/>
        <v>277</v>
      </c>
      <c r="O22" s="26">
        <f t="shared" si="4"/>
        <v>257</v>
      </c>
      <c r="P22" s="26">
        <f t="shared" si="5"/>
        <v>1</v>
      </c>
      <c r="Q22" s="26">
        <f t="shared" si="6"/>
        <v>0</v>
      </c>
    </row>
    <row r="23" spans="1:17" ht="12.75">
      <c r="A23" s="41">
        <v>17</v>
      </c>
      <c r="B23" s="163"/>
      <c r="C23" s="53" t="s">
        <v>53</v>
      </c>
      <c r="D23" s="55"/>
      <c r="E23" s="165"/>
      <c r="F23" s="26">
        <v>42</v>
      </c>
      <c r="G23" s="26">
        <v>37</v>
      </c>
      <c r="H23" s="26"/>
      <c r="I23" s="26"/>
      <c r="J23" s="26"/>
      <c r="K23" s="26"/>
      <c r="L23" s="26"/>
      <c r="M23" s="26"/>
      <c r="N23" s="26">
        <f t="shared" si="0"/>
        <v>42</v>
      </c>
      <c r="O23" s="26">
        <f t="shared" si="4"/>
        <v>37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163"/>
      <c r="C24" s="53" t="s">
        <v>55</v>
      </c>
      <c r="D24" s="55"/>
      <c r="E24" s="165"/>
      <c r="F24" s="26">
        <v>60</v>
      </c>
      <c r="G24" s="26">
        <v>57</v>
      </c>
      <c r="H24" s="26">
        <v>2</v>
      </c>
      <c r="I24" s="26"/>
      <c r="J24" s="26"/>
      <c r="K24" s="26"/>
      <c r="L24" s="26"/>
      <c r="M24" s="26"/>
      <c r="N24" s="26">
        <f t="shared" si="0"/>
        <v>60</v>
      </c>
      <c r="O24" s="26">
        <f t="shared" si="4"/>
        <v>57</v>
      </c>
      <c r="P24" s="26">
        <f t="shared" si="5"/>
        <v>2</v>
      </c>
      <c r="Q24" s="26">
        <f t="shared" si="6"/>
        <v>0</v>
      </c>
    </row>
    <row r="25" spans="1:17" ht="12.75">
      <c r="A25" s="41">
        <v>19</v>
      </c>
      <c r="B25" s="163"/>
      <c r="C25" s="53" t="s">
        <v>53</v>
      </c>
      <c r="D25" s="55"/>
      <c r="E25" s="165"/>
      <c r="F25" s="26">
        <v>9</v>
      </c>
      <c r="G25" s="26">
        <v>9</v>
      </c>
      <c r="H25" s="26"/>
      <c r="I25" s="26"/>
      <c r="J25" s="26"/>
      <c r="K25" s="26"/>
      <c r="L25" s="26"/>
      <c r="M25" s="26"/>
      <c r="N25" s="26">
        <f t="shared" si="0"/>
        <v>9</v>
      </c>
      <c r="O25" s="26">
        <f t="shared" si="4"/>
        <v>9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163"/>
      <c r="C26" s="53" t="s">
        <v>58</v>
      </c>
      <c r="D26" s="55"/>
      <c r="E26" s="165"/>
      <c r="F26" s="26">
        <v>12</v>
      </c>
      <c r="G26" s="26">
        <v>12</v>
      </c>
      <c r="H26" s="26"/>
      <c r="I26" s="26"/>
      <c r="J26" s="26"/>
      <c r="K26" s="26"/>
      <c r="L26" s="26"/>
      <c r="M26" s="26"/>
      <c r="N26" s="26">
        <f t="shared" si="0"/>
        <v>12</v>
      </c>
      <c r="O26" s="26">
        <f t="shared" si="4"/>
        <v>12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164"/>
      <c r="C27" s="53" t="s">
        <v>53</v>
      </c>
      <c r="D27" s="55"/>
      <c r="E27" s="165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162" t="s">
        <v>45</v>
      </c>
      <c r="C28" s="53" t="s">
        <v>128</v>
      </c>
      <c r="D28" s="55"/>
      <c r="E28" s="166"/>
      <c r="F28" s="26">
        <v>10</v>
      </c>
      <c r="G28" s="26">
        <v>9</v>
      </c>
      <c r="H28" s="26"/>
      <c r="I28" s="26"/>
      <c r="J28" s="26"/>
      <c r="K28" s="26"/>
      <c r="L28" s="26"/>
      <c r="M28" s="26"/>
      <c r="N28" s="26">
        <f t="shared" si="0"/>
        <v>10</v>
      </c>
      <c r="O28" s="26">
        <f t="shared" si="4"/>
        <v>9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163"/>
      <c r="C29" s="53" t="s">
        <v>53</v>
      </c>
      <c r="D29" s="55"/>
      <c r="E29" s="167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3"/>
      <c r="C30" s="53" t="s">
        <v>63</v>
      </c>
      <c r="D30" s="55"/>
      <c r="E30" s="167"/>
      <c r="F30" s="26">
        <v>24</v>
      </c>
      <c r="G30" s="26">
        <v>22</v>
      </c>
      <c r="H30" s="26"/>
      <c r="I30" s="26"/>
      <c r="J30" s="26"/>
      <c r="K30" s="26"/>
      <c r="L30" s="26"/>
      <c r="M30" s="26"/>
      <c r="N30" s="26">
        <f t="shared" si="0"/>
        <v>24</v>
      </c>
      <c r="O30" s="26">
        <f t="shared" si="4"/>
        <v>22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163"/>
      <c r="C31" s="53" t="s">
        <v>53</v>
      </c>
      <c r="D31" s="55"/>
      <c r="E31" s="167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3"/>
      <c r="C32" s="53" t="s">
        <v>65</v>
      </c>
      <c r="D32" s="55"/>
      <c r="E32" s="167"/>
      <c r="F32" s="26">
        <v>3</v>
      </c>
      <c r="G32" s="26">
        <v>3</v>
      </c>
      <c r="H32" s="26"/>
      <c r="I32" s="26"/>
      <c r="J32" s="26"/>
      <c r="K32" s="26"/>
      <c r="L32" s="26"/>
      <c r="M32" s="26"/>
      <c r="N32" s="26">
        <f t="shared" si="0"/>
        <v>3</v>
      </c>
      <c r="O32" s="26">
        <f t="shared" si="4"/>
        <v>3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163"/>
      <c r="C33" s="53" t="s">
        <v>53</v>
      </c>
      <c r="D33" s="55"/>
      <c r="E33" s="167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3"/>
      <c r="C34" s="53" t="s">
        <v>66</v>
      </c>
      <c r="D34" s="55"/>
      <c r="E34" s="167"/>
      <c r="F34" s="26">
        <v>14</v>
      </c>
      <c r="G34" s="26">
        <v>13</v>
      </c>
      <c r="H34" s="26"/>
      <c r="I34" s="26"/>
      <c r="J34" s="26"/>
      <c r="K34" s="26"/>
      <c r="L34" s="26"/>
      <c r="M34" s="26"/>
      <c r="N34" s="26">
        <f t="shared" si="0"/>
        <v>14</v>
      </c>
      <c r="O34" s="26">
        <f t="shared" si="4"/>
        <v>13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164"/>
      <c r="C35" s="53" t="s">
        <v>53</v>
      </c>
      <c r="D35" s="56"/>
      <c r="E35" s="168"/>
      <c r="F35" s="26">
        <v>1</v>
      </c>
      <c r="G35" s="26">
        <v>1</v>
      </c>
      <c r="H35" s="26"/>
      <c r="I35" s="26"/>
      <c r="J35" s="26"/>
      <c r="K35" s="26"/>
      <c r="L35" s="26"/>
      <c r="M35" s="26"/>
      <c r="N35" s="26">
        <f t="shared" si="0"/>
        <v>1</v>
      </c>
      <c r="O35" s="26">
        <f t="shared" si="4"/>
        <v>1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210" t="s">
        <v>168</v>
      </c>
      <c r="C36" s="211"/>
      <c r="D36" s="42"/>
      <c r="E36" s="41"/>
      <c r="F36" s="28">
        <f>F7+F13+F16+F17</f>
        <v>564</v>
      </c>
      <c r="G36" s="28">
        <f>G7+G13</f>
        <v>529</v>
      </c>
      <c r="H36" s="28">
        <f>H7+H13+H16+H17</f>
        <v>3</v>
      </c>
      <c r="I36" s="28">
        <f>I16+I17</f>
        <v>7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564</v>
      </c>
      <c r="O36" s="28">
        <f>O7+O13</f>
        <v>529</v>
      </c>
      <c r="P36" s="28">
        <f>P7+P13+P16+P17</f>
        <v>3</v>
      </c>
      <c r="Q36" s="28">
        <f>Q16+Q17</f>
        <v>7</v>
      </c>
    </row>
    <row r="37" spans="1:17" ht="12.75">
      <c r="A37" s="41">
        <v>31</v>
      </c>
      <c r="B37" s="212" t="s">
        <v>169</v>
      </c>
      <c r="C37" s="213"/>
      <c r="D37" s="57"/>
      <c r="E37" s="41"/>
      <c r="F37" s="26">
        <v>75</v>
      </c>
      <c r="G37" s="26">
        <v>70</v>
      </c>
      <c r="H37" s="26"/>
      <c r="I37" s="26">
        <v>1</v>
      </c>
      <c r="J37" s="26"/>
      <c r="K37" s="26"/>
      <c r="L37" s="26"/>
      <c r="M37" s="26"/>
      <c r="N37" s="26">
        <f t="shared" si="0"/>
        <v>75</v>
      </c>
      <c r="O37" s="26">
        <f>G37+K37</f>
        <v>70</v>
      </c>
      <c r="P37" s="26">
        <f>H37+L37</f>
        <v>0</v>
      </c>
      <c r="Q37" s="26">
        <f>I37+M37</f>
        <v>1</v>
      </c>
    </row>
    <row r="38" spans="1:17" ht="48.75" customHeight="1">
      <c r="A38" s="58"/>
      <c r="B38" s="65"/>
      <c r="C38" s="66"/>
      <c r="D38" s="66"/>
      <c r="E38" s="58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24.75" customHeight="1">
      <c r="A39" s="214" t="s">
        <v>67</v>
      </c>
      <c r="B39" s="214"/>
      <c r="C39" s="214"/>
      <c r="D39" s="68"/>
      <c r="E39" s="63"/>
      <c r="F39" s="59"/>
      <c r="G39" s="59"/>
      <c r="H39" s="154" t="s">
        <v>143</v>
      </c>
      <c r="I39" s="154"/>
      <c r="J39" s="59"/>
      <c r="K39" s="59"/>
      <c r="L39" s="59"/>
      <c r="M39" s="156" t="s">
        <v>170</v>
      </c>
      <c r="N39" s="157"/>
      <c r="O39" s="157"/>
      <c r="P39" s="157"/>
      <c r="Q39" s="157"/>
    </row>
    <row r="40" spans="1:17" ht="24.75" customHeight="1">
      <c r="A40" s="60">
        <v>1</v>
      </c>
      <c r="B40" s="161" t="s">
        <v>68</v>
      </c>
      <c r="C40" s="161"/>
      <c r="D40" s="69"/>
      <c r="E40" s="26">
        <v>774</v>
      </c>
      <c r="F40" s="59"/>
      <c r="G40" s="59"/>
      <c r="H40" s="61"/>
      <c r="I40" s="61"/>
      <c r="J40" s="61"/>
      <c r="K40" s="62" t="s">
        <v>146</v>
      </c>
      <c r="L40" s="61"/>
      <c r="M40" s="61"/>
      <c r="N40" s="61"/>
      <c r="O40" s="62" t="s">
        <v>145</v>
      </c>
      <c r="P40" s="61"/>
      <c r="Q40" s="61"/>
    </row>
    <row r="41" spans="1:17" ht="24.75" customHeight="1">
      <c r="A41" s="60">
        <v>2</v>
      </c>
      <c r="B41" s="161" t="s">
        <v>69</v>
      </c>
      <c r="C41" s="161"/>
      <c r="D41" s="69"/>
      <c r="E41" s="26"/>
      <c r="F41" s="59"/>
      <c r="G41" s="70"/>
      <c r="H41" s="154" t="s">
        <v>144</v>
      </c>
      <c r="I41" s="154"/>
      <c r="J41" s="59"/>
      <c r="K41" s="59"/>
      <c r="L41" s="59"/>
      <c r="M41" s="156" t="s">
        <v>171</v>
      </c>
      <c r="N41" s="157"/>
      <c r="O41" s="157"/>
      <c r="P41" s="157"/>
      <c r="Q41" s="157"/>
    </row>
    <row r="42" spans="1:17" ht="12.75">
      <c r="A42" s="63"/>
      <c r="B42" s="71"/>
      <c r="C42" s="68"/>
      <c r="D42" s="68"/>
      <c r="E42" s="63"/>
      <c r="F42" s="59"/>
      <c r="G42" s="59"/>
      <c r="H42" s="59" t="s">
        <v>70</v>
      </c>
      <c r="I42" s="59"/>
      <c r="J42" s="59"/>
      <c r="K42" s="62" t="s">
        <v>146</v>
      </c>
      <c r="L42" s="59"/>
      <c r="M42" s="59"/>
      <c r="N42" s="59"/>
      <c r="O42" s="62" t="s">
        <v>145</v>
      </c>
      <c r="P42" s="59"/>
      <c r="Q42" s="59"/>
    </row>
    <row r="43" spans="1:17" ht="12.75">
      <c r="A43" s="63"/>
      <c r="B43" s="71"/>
      <c r="C43" s="68"/>
      <c r="D43" s="68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1"/>
      <c r="C44" s="68"/>
      <c r="D44" s="68"/>
      <c r="E44" s="63"/>
      <c r="F44" s="59"/>
      <c r="G44" s="59"/>
      <c r="H44" s="160" t="s">
        <v>147</v>
      </c>
      <c r="I44" s="160"/>
      <c r="J44" s="160"/>
      <c r="K44" s="158" t="s">
        <v>172</v>
      </c>
      <c r="L44" s="158"/>
      <c r="M44" s="158"/>
      <c r="N44" s="158"/>
      <c r="O44" s="158"/>
      <c r="P44" s="158"/>
      <c r="Q44" s="158"/>
    </row>
    <row r="45" spans="1:17" ht="12.75">
      <c r="A45" s="63"/>
      <c r="B45" s="71"/>
      <c r="C45" s="68"/>
      <c r="D45" s="68"/>
      <c r="E45" s="63"/>
      <c r="F45" s="59"/>
      <c r="G45" s="59"/>
      <c r="H45" s="160" t="s">
        <v>148</v>
      </c>
      <c r="I45" s="160"/>
      <c r="J45" s="160"/>
      <c r="K45" s="159" t="s">
        <v>172</v>
      </c>
      <c r="L45" s="159"/>
      <c r="M45" s="159"/>
      <c r="N45" s="159"/>
      <c r="O45" s="159"/>
      <c r="P45" s="159"/>
      <c r="Q45" s="159"/>
    </row>
    <row r="46" spans="1:17" ht="12.75">
      <c r="A46" s="63"/>
      <c r="B46" s="71"/>
      <c r="C46" s="68"/>
      <c r="D46" s="68"/>
      <c r="E46" s="63"/>
      <c r="F46" s="59"/>
      <c r="G46" s="59"/>
      <c r="H46" s="160" t="s">
        <v>149</v>
      </c>
      <c r="I46" s="160"/>
      <c r="J46" s="160"/>
      <c r="K46" s="158" t="s">
        <v>173</v>
      </c>
      <c r="L46" s="158"/>
      <c r="M46" s="158"/>
      <c r="N46" s="158"/>
      <c r="O46" s="158"/>
      <c r="P46" s="158"/>
      <c r="Q46" s="158"/>
    </row>
    <row r="48" spans="11:17" ht="12.75">
      <c r="K48" s="155" t="s">
        <v>174</v>
      </c>
      <c r="L48" s="155"/>
      <c r="M48" s="155"/>
      <c r="N48" s="155"/>
      <c r="O48" s="155"/>
      <c r="P48" s="155"/>
      <c r="Q48" s="155"/>
    </row>
  </sheetData>
  <sheetProtection/>
  <mergeCells count="42">
    <mergeCell ref="B16:C16"/>
    <mergeCell ref="B17:D17"/>
    <mergeCell ref="M39:Q39"/>
    <mergeCell ref="B18:C18"/>
    <mergeCell ref="B36:C36"/>
    <mergeCell ref="B37:C37"/>
    <mergeCell ref="A39:C39"/>
    <mergeCell ref="H39:I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&amp;L92A60F88&amp;CФорма № Зведений- 1-АМ, Підрозділ: ТУ ДСА України в Полтавській областi, Початок періоду: 07.09.2017, Кінець періоду: 07.03.2018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2018-03-27T05:35:34Z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Зведений- 1-АМ_10016_07092017-07032018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92A60F88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07.03.2018</vt:lpwstr>
  </property>
  <property fmtid="{D5CDD505-2E9C-101B-9397-08002B2CF9AE}" pid="15" name="Пері">
    <vt:lpwstr>з 07.09.2017 по 07.03.2018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3.20.5.1916</vt:lpwstr>
  </property>
</Properties>
</file>