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<sst xmlns="http://schemas.openxmlformats.org/spreadsheetml/2006/main" count="187" uniqueCount="158">
  <si>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</si>
  <si>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</si>
  <si>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</si>
  <si>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</si>
  <si>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</si>
  <si>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</si>
  <si>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</si>
  <si>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</si>
  <si>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</si>
  <si>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</si>
  <si>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</si>
  <si>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</si>
  <si>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</si>
  <si>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</si>
  <si>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</si>
  <si>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</si>
  <si>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</si>
  <si>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</si>
  <si>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</si>
  <si>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</si>
  <si>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</si>
  <si>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</si>
  <si>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</si>
  <si>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</si>
  <si>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</si>
  <si>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</si>
  <si>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</si>
  <si>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</si>
  <si>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</si>
  <si>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</si>
  <si>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</si>
  <si>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</si>
  <si>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</si>
  <si>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</si>
  <si>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</si>
  <si>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</si>
  <si>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</si>
  <si>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</si>
  <si>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</si>
  <si>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</si>
  <si>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</si>
  <si>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</si>
  <si>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</si>
  <si>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</si>
  <si>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</si>
  <si>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</si>
  <si>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</si>
  <si>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</si>
  <si>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</si>
  <si>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</si>
  <si>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</si>
  <si>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</si>
  <si>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</si>
  <si>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</si>
  <si>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</si>
  <si>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</si>
  <si>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</si>
  <si>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</si>
  <si>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</si>
  <si>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</si>
  <si>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</si>
  <si>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</si>
  <si>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</si>
  <si>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</si>
  <si>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</si>
  <si>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</si>
  <si>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</si>
  <si>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</si>
  <si>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</si>
  <si>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</si>
  <si>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</si>
  <si>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</si>
  <si>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</si>
  <si>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</si>
  <si>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</si>
  <si>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</si>
  <si>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</si>
  <si>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</si>
  <si>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</si>
  <si>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</si>
  <si>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</si>
  <si>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</si>
  <si>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</si>
  <si>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</si>
  <si>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</si>
  <si>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</si>
  <si>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</si>
  <si>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</si>
  <si>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</si>
  <si>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</si>
  <si>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</si>
  <si>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</si>
  <si>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</si>
  <si>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</si>
  <si>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</si>
  <si>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</si>
  <si>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</si>
  <si>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</si>
  <si>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</si>
  <si>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</si>
  <si>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</si>
  <si>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</si>
  <si>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</si>
  <si>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</si>
  <si>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</si>
  <si>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</si>
  <si>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</si>
  <si>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</si>
  <si>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</si>
  <si>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</si>
  <si>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</si>
  <si>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</si>
  <si>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</si>
  <si>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</si>
  <si>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</si>
  <si>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</si>
  <si>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</si>
  <si>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</si>
  <si>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</si>
  <si>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</si>
  <si>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</si>
  <si>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</si>
  <si>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</si>
  <si>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</si>
  <si>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</si>
  <si>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</si>
  <si>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</si>
  <si>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</si>
  <si>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</si>
  <si>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</si>
  <si>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</si>
  <si>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</si>
  <si>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</si>
  <si>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</si>
  <si>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</si>
  <si>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</si>
  <si>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</si>
  <si>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</si>
  <si>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</si>
  <si>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</si>
  <si>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</si>
  <si>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</si>
  <si>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</si>
  <si>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</si>
  <si>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</si>
  <si>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</si>
  <si>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</si>
  <si>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</si>
  <si>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</si>
  <si>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І.О. Клочко</t>
  </si>
  <si>
    <t>В.В. Щербина</t>
  </si>
  <si>
    <t>(0532)56-96-03</t>
  </si>
  <si>
    <t>statistic@pl.court.gov.ua</t>
  </si>
  <si>
    <t>10 січня 2018 року</t>
  </si>
  <si>
    <t>2017 рік</t>
  </si>
  <si>
    <t>ТУ ДСА України в Полтавській областi</t>
  </si>
  <si>
    <t>36039. Полтавська область.м. Полтава</t>
  </si>
  <si>
    <t>вул. Сінна</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</si>
</sst>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34046</v>
      </c>
      <c r="D6" s="128">
        <f>SUM(D7,D10,D13,D14,D15,D18,D21,D22)</f>
        <v>34435946.67</v>
      </c>
      <c r="E6" s="128">
        <f>SUM(E7,E10,E13,E14,E15,E18,E21,E22)</f>
        <v>28138</v>
      </c>
      <c r="F6" s="128">
        <f>SUM(F7,F10,F13,F14,F15,F18,F21,F22)</f>
        <v>29716810.44</v>
      </c>
      <c r="G6" s="128">
        <f>SUM(G7,G10,G13,G14,G15,G18,G21,G22)</f>
        <v>613</v>
      </c>
      <c r="H6" s="128">
        <f>SUM(H7,H10,H13,H14,H15,H18,H21,H22)</f>
        <v>674698.1</v>
      </c>
      <c r="I6" s="128">
        <f>SUM(I7,I10,I13,I14,I15,I18,I21,I22)</f>
        <v>2156</v>
      </c>
      <c r="J6" s="128">
        <f>SUM(J7,J10,J13,J14,J15,J18,J21,J22)</f>
        <v>1492181.7599999998</v>
      </c>
      <c r="K6" s="128">
        <f>SUM(K7,K10,K13,K14,K15,K18,K21,K22)</f>
        <v>4255</v>
      </c>
      <c r="L6" s="128">
        <f>SUM(L7,L10,L13,L14,L15,L18,L21,L22)</f>
        <v>3099739.12</v>
      </c>
    </row>
    <row r="7" spans="1:12" ht="16.5" customHeight="1">
      <c r="A7" s="118">
        <v>2</v>
      </c>
      <c r="B7" s="121" t="s">
        <v>114</v>
      </c>
      <c r="C7" s="129">
        <v>15411</v>
      </c>
      <c r="D7" s="129">
        <v>22125822.92</v>
      </c>
      <c r="E7" s="129">
        <v>12135</v>
      </c>
      <c r="F7" s="129">
        <v>18491436.1</v>
      </c>
      <c r="G7" s="129">
        <v>312</v>
      </c>
      <c r="H7" s="129">
        <v>472141.71</v>
      </c>
      <c r="I7" s="129">
        <v>1213</v>
      </c>
      <c r="J7" s="129">
        <v>914379.2</v>
      </c>
      <c r="K7" s="129">
        <v>2507</v>
      </c>
      <c r="L7" s="129">
        <v>2057267.92</v>
      </c>
    </row>
    <row r="8" spans="1:12" ht="16.5" customHeight="1">
      <c r="A8" s="118">
        <v>3</v>
      </c>
      <c r="B8" s="122" t="s">
        <v>115</v>
      </c>
      <c r="C8" s="129">
        <v>6639</v>
      </c>
      <c r="D8" s="129">
        <v>12844677.88</v>
      </c>
      <c r="E8" s="129">
        <v>6207</v>
      </c>
      <c r="F8" s="129">
        <v>11439681.32</v>
      </c>
      <c r="G8" s="129">
        <v>167</v>
      </c>
      <c r="H8" s="129">
        <v>299308</v>
      </c>
      <c r="I8" s="129">
        <v>87</v>
      </c>
      <c r="J8" s="129">
        <v>112994.71</v>
      </c>
      <c r="K8" s="129">
        <v>261</v>
      </c>
      <c r="L8" s="129">
        <v>423102.3</v>
      </c>
    </row>
    <row r="9" spans="1:12" ht="16.5" customHeight="1">
      <c r="A9" s="118">
        <v>4</v>
      </c>
      <c r="B9" s="122" t="s">
        <v>116</v>
      </c>
      <c r="C9" s="129">
        <v>8772</v>
      </c>
      <c r="D9" s="129">
        <v>9281145.04</v>
      </c>
      <c r="E9" s="129">
        <v>5928</v>
      </c>
      <c r="F9" s="129">
        <v>7051754.78</v>
      </c>
      <c r="G9" s="129">
        <v>145</v>
      </c>
      <c r="H9" s="129">
        <v>172833.71</v>
      </c>
      <c r="I9" s="129">
        <v>1126</v>
      </c>
      <c r="J9" s="129">
        <v>801384.49</v>
      </c>
      <c r="K9" s="129">
        <v>2246</v>
      </c>
      <c r="L9" s="129">
        <v>1634165.62</v>
      </c>
    </row>
    <row r="10" spans="1:12" ht="19.5" customHeight="1">
      <c r="A10" s="118">
        <v>5</v>
      </c>
      <c r="B10" s="121" t="s">
        <v>117</v>
      </c>
      <c r="C10" s="129">
        <v>6697</v>
      </c>
      <c r="D10" s="129">
        <v>5311426.41</v>
      </c>
      <c r="E10" s="129">
        <v>5412</v>
      </c>
      <c r="F10" s="129">
        <v>4879314.84</v>
      </c>
      <c r="G10" s="129">
        <v>124</v>
      </c>
      <c r="H10" s="129">
        <v>108186.65</v>
      </c>
      <c r="I10" s="129">
        <v>426</v>
      </c>
      <c r="J10" s="129">
        <v>326082.67</v>
      </c>
      <c r="K10" s="129">
        <v>871</v>
      </c>
      <c r="L10" s="129">
        <v>632000</v>
      </c>
    </row>
    <row r="11" spans="1:12" ht="19.5" customHeight="1">
      <c r="A11" s="118">
        <v>6</v>
      </c>
      <c r="B11" s="122" t="s">
        <v>118</v>
      </c>
      <c r="C11" s="129">
        <v>897</v>
      </c>
      <c r="D11" s="129">
        <v>1538390</v>
      </c>
      <c r="E11" s="129">
        <v>766</v>
      </c>
      <c r="F11" s="129">
        <v>1513832.47</v>
      </c>
      <c r="G11" s="129">
        <v>25</v>
      </c>
      <c r="H11" s="129">
        <v>47473.12</v>
      </c>
      <c r="I11" s="129">
        <v>43</v>
      </c>
      <c r="J11" s="129">
        <v>42272.4</v>
      </c>
      <c r="K11" s="129">
        <v>79</v>
      </c>
      <c r="L11" s="129">
        <v>126400</v>
      </c>
    </row>
    <row r="12" spans="1:12" ht="19.5" customHeight="1">
      <c r="A12" s="118">
        <v>7</v>
      </c>
      <c r="B12" s="122" t="s">
        <v>119</v>
      </c>
      <c r="C12" s="129">
        <v>5800</v>
      </c>
      <c r="D12" s="129">
        <v>3773036.41</v>
      </c>
      <c r="E12" s="129">
        <v>4646</v>
      </c>
      <c r="F12" s="129">
        <v>3365482.37</v>
      </c>
      <c r="G12" s="129">
        <v>99</v>
      </c>
      <c r="H12" s="129">
        <v>60713.53</v>
      </c>
      <c r="I12" s="129">
        <v>383</v>
      </c>
      <c r="J12" s="129">
        <v>283810.27</v>
      </c>
      <c r="K12" s="129">
        <v>792</v>
      </c>
      <c r="L12" s="129">
        <v>505600</v>
      </c>
    </row>
    <row r="13" spans="1:12" ht="15" customHeight="1">
      <c r="A13" s="118">
        <v>8</v>
      </c>
      <c r="B13" s="121" t="s">
        <v>42</v>
      </c>
      <c r="C13" s="129">
        <v>4438</v>
      </c>
      <c r="D13" s="129">
        <v>2850105.6</v>
      </c>
      <c r="E13" s="129">
        <v>4305</v>
      </c>
      <c r="F13" s="129">
        <v>2752527.83</v>
      </c>
      <c r="G13" s="129">
        <v>59</v>
      </c>
      <c r="H13" s="129">
        <v>36650.81</v>
      </c>
      <c r="I13" s="129">
        <v>32</v>
      </c>
      <c r="J13" s="129">
        <v>20942.4</v>
      </c>
      <c r="K13" s="129">
        <v>64</v>
      </c>
      <c r="L13" s="129">
        <v>40871.2</v>
      </c>
    </row>
    <row r="14" spans="1:12" ht="15.75" customHeight="1">
      <c r="A14" s="118">
        <v>9</v>
      </c>
      <c r="B14" s="121" t="s">
        <v>43</v>
      </c>
      <c r="C14" s="129">
        <v>96</v>
      </c>
      <c r="D14" s="129">
        <v>93423.54</v>
      </c>
      <c r="E14" s="129">
        <v>93</v>
      </c>
      <c r="F14" s="129">
        <v>91513.09</v>
      </c>
      <c r="G14" s="129">
        <v>2</v>
      </c>
      <c r="H14" s="129">
        <v>1120</v>
      </c>
      <c r="I14" s="129">
        <v>2</v>
      </c>
      <c r="J14" s="129">
        <v>1136.85</v>
      </c>
      <c r="K14" s="129">
        <v>1</v>
      </c>
      <c r="L14" s="129">
        <v>640</v>
      </c>
    </row>
    <row r="15" spans="1:12" ht="106.5" customHeight="1">
      <c r="A15" s="118">
        <v>10</v>
      </c>
      <c r="B15" s="121" t="s">
        <v>120</v>
      </c>
      <c r="C15" s="129">
        <v>7360</v>
      </c>
      <c r="D15" s="129">
        <v>3936120.2</v>
      </c>
      <c r="E15" s="129">
        <v>6159</v>
      </c>
      <c r="F15" s="129">
        <v>3457452.38</v>
      </c>
      <c r="G15" s="129">
        <v>116</v>
      </c>
      <c r="H15" s="129">
        <v>56598.93</v>
      </c>
      <c r="I15" s="129">
        <v>482</v>
      </c>
      <c r="J15" s="129">
        <v>228640.64</v>
      </c>
      <c r="K15" s="129">
        <v>802</v>
      </c>
      <c r="L15" s="129">
        <v>323680</v>
      </c>
    </row>
    <row r="16" spans="1:12" ht="21" customHeight="1">
      <c r="A16" s="118">
        <v>11</v>
      </c>
      <c r="B16" s="122" t="s">
        <v>118</v>
      </c>
      <c r="C16" s="129">
        <v>3272</v>
      </c>
      <c r="D16" s="129">
        <v>2625489</v>
      </c>
      <c r="E16" s="129">
        <v>3100</v>
      </c>
      <c r="F16" s="129">
        <v>2402603.54</v>
      </c>
      <c r="G16" s="129">
        <v>36</v>
      </c>
      <c r="H16" s="129">
        <v>26972</v>
      </c>
      <c r="I16" s="129">
        <v>8</v>
      </c>
      <c r="J16" s="129">
        <v>4000</v>
      </c>
      <c r="K16" s="129">
        <v>141</v>
      </c>
      <c r="L16" s="129">
        <v>112800</v>
      </c>
    </row>
    <row r="17" spans="1:12" ht="21" customHeight="1">
      <c r="A17" s="118">
        <v>12</v>
      </c>
      <c r="B17" s="122" t="s">
        <v>119</v>
      </c>
      <c r="C17" s="129">
        <v>4088</v>
      </c>
      <c r="D17" s="129">
        <v>1310631.2</v>
      </c>
      <c r="E17" s="129">
        <v>3059</v>
      </c>
      <c r="F17" s="129">
        <v>1054848.84</v>
      </c>
      <c r="G17" s="129">
        <v>80</v>
      </c>
      <c r="H17" s="129">
        <v>29626.93</v>
      </c>
      <c r="I17" s="129">
        <v>474</v>
      </c>
      <c r="J17" s="129">
        <v>224640.64</v>
      </c>
      <c r="K17" s="129">
        <v>661</v>
      </c>
      <c r="L17" s="129">
        <v>210880</v>
      </c>
    </row>
    <row r="18" spans="1:12" ht="33.75" customHeight="1">
      <c r="A18" s="118">
        <v>13</v>
      </c>
      <c r="B18" s="121" t="s">
        <v>122</v>
      </c>
      <c r="C18" s="129">
        <f>SUM(C19:C20)</f>
        <v>34</v>
      </c>
      <c r="D18" s="129">
        <f>SUM(D19:D20)</f>
        <v>115240</v>
      </c>
      <c r="E18" s="129">
        <f>SUM(E19:E20)</f>
        <v>24</v>
      </c>
      <c r="F18" s="129">
        <f>SUM(F19:F20)</f>
        <v>39320</v>
      </c>
      <c r="G18" s="129">
        <f>SUM(G19:G20)</f>
        <v>0</v>
      </c>
      <c r="H18" s="129">
        <f>SUM(H19:H20)</f>
        <v>0</v>
      </c>
      <c r="I18" s="129">
        <f>SUM(I19:I20)</f>
        <v>1</v>
      </c>
      <c r="J18" s="129">
        <f>SUM(J19:J20)</f>
        <v>1000</v>
      </c>
      <c r="K18" s="129">
        <f>SUM(K19:K20)</f>
        <v>10</v>
      </c>
      <c r="L18" s="129">
        <f>SUM(L19:L20)</f>
        <v>45280</v>
      </c>
    </row>
    <row r="19" spans="1:12" ht="14.25" customHeight="1">
      <c r="A19" s="118">
        <v>14</v>
      </c>
      <c r="B19" s="121" t="s">
        <v>1</v>
      </c>
      <c r="C19" s="129">
        <v>11</v>
      </c>
      <c r="D19" s="129">
        <v>7040</v>
      </c>
      <c r="E19" s="129">
        <v>9</v>
      </c>
      <c r="F19" s="129">
        <v>6400</v>
      </c>
      <c r="G19" s="129"/>
      <c r="H19" s="129"/>
      <c r="I19" s="129"/>
      <c r="J19" s="129"/>
      <c r="K19" s="129">
        <v>2</v>
      </c>
      <c r="L19" s="129">
        <v>1280</v>
      </c>
    </row>
    <row r="20" spans="1:12" ht="23.25" customHeight="1">
      <c r="A20" s="118">
        <v>15</v>
      </c>
      <c r="B20" s="121" t="s">
        <v>2</v>
      </c>
      <c r="C20" s="129">
        <v>23</v>
      </c>
      <c r="D20" s="129">
        <v>108200</v>
      </c>
      <c r="E20" s="129">
        <v>15</v>
      </c>
      <c r="F20" s="129">
        <v>32920</v>
      </c>
      <c r="G20" s="129"/>
      <c r="H20" s="129"/>
      <c r="I20" s="129">
        <v>1</v>
      </c>
      <c r="J20" s="129">
        <v>1000</v>
      </c>
      <c r="K20" s="129">
        <v>8</v>
      </c>
      <c r="L20" s="129">
        <v>44000</v>
      </c>
    </row>
    <row r="21" spans="1:12" ht="46.5" customHeight="1">
      <c r="A21" s="118">
        <v>16</v>
      </c>
      <c r="B21" s="121" t="s">
        <v>121</v>
      </c>
      <c r="C21" s="129">
        <v>10</v>
      </c>
      <c r="D21" s="129">
        <v>3808</v>
      </c>
      <c r="E21" s="129">
        <v>10</v>
      </c>
      <c r="F21" s="129">
        <v>5246.2</v>
      </c>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1580</v>
      </c>
      <c r="D34" s="128">
        <f>SUM(D35,D42,D43,D44)</f>
        <v>1239109.02</v>
      </c>
      <c r="E34" s="128">
        <f>SUM(E35,E42,E43,E44)</f>
        <v>777</v>
      </c>
      <c r="F34" s="128">
        <f>SUM(F35,F42,F43,F44)</f>
        <v>598617.1</v>
      </c>
      <c r="G34" s="128">
        <f>SUM(G35,G42,G43,G44)</f>
        <v>14</v>
      </c>
      <c r="H34" s="128">
        <f>SUM(H35,H42,H43,H44)</f>
        <v>14619.16</v>
      </c>
      <c r="I34" s="128">
        <f>SUM(I35,I42,I43,I44)</f>
        <v>16</v>
      </c>
      <c r="J34" s="128">
        <f>SUM(J35,J42,J43,J44)</f>
        <v>13868.64</v>
      </c>
      <c r="K34" s="128">
        <f>SUM(K35,K42,K43,K44)</f>
        <v>801</v>
      </c>
      <c r="L34" s="128">
        <f>SUM(L35,L42,L43,L44)</f>
        <v>656842.09</v>
      </c>
    </row>
    <row r="35" spans="1:12" ht="24" customHeight="1">
      <c r="A35" s="118">
        <v>30</v>
      </c>
      <c r="B35" s="121" t="s">
        <v>131</v>
      </c>
      <c r="C35" s="129">
        <f>SUM(C36,C39)</f>
        <v>1559</v>
      </c>
      <c r="D35" s="129">
        <f>SUM(D36,D39)</f>
        <v>1229029.02</v>
      </c>
      <c r="E35" s="129">
        <f>SUM(E36,E39)</f>
        <v>758</v>
      </c>
      <c r="F35" s="129">
        <f>SUM(F36,F39)</f>
        <v>586163.1</v>
      </c>
      <c r="G35" s="129">
        <f>SUM(G36,G39)</f>
        <v>14</v>
      </c>
      <c r="H35" s="129">
        <f>SUM(H36,H39)</f>
        <v>14619.16</v>
      </c>
      <c r="I35" s="129">
        <f>SUM(I36,I39)</f>
        <v>16</v>
      </c>
      <c r="J35" s="129">
        <f>SUM(J36,J39)</f>
        <v>13868.64</v>
      </c>
      <c r="K35" s="129">
        <f>SUM(K36,K39)</f>
        <v>800</v>
      </c>
      <c r="L35" s="129">
        <f>SUM(L36,L39)</f>
        <v>656362.09</v>
      </c>
    </row>
    <row r="36" spans="1:12" ht="19.5" customHeight="1">
      <c r="A36" s="118">
        <v>31</v>
      </c>
      <c r="B36" s="121" t="s">
        <v>132</v>
      </c>
      <c r="C36" s="129">
        <v>155</v>
      </c>
      <c r="D36" s="129">
        <v>150911.02</v>
      </c>
      <c r="E36" s="129">
        <v>54</v>
      </c>
      <c r="F36" s="129">
        <v>44883.09</v>
      </c>
      <c r="G36" s="129">
        <v>1</v>
      </c>
      <c r="H36" s="129">
        <v>2707.96</v>
      </c>
      <c r="I36" s="129">
        <v>7</v>
      </c>
      <c r="J36" s="129">
        <v>6828.64</v>
      </c>
      <c r="K36" s="129">
        <v>100</v>
      </c>
      <c r="L36" s="129">
        <v>99242.09</v>
      </c>
    </row>
    <row r="37" spans="1:12" ht="16.5" customHeight="1">
      <c r="A37" s="118">
        <v>32</v>
      </c>
      <c r="B37" s="122" t="s">
        <v>133</v>
      </c>
      <c r="C37" s="129">
        <v>38</v>
      </c>
      <c r="D37" s="129">
        <v>60800</v>
      </c>
      <c r="E37" s="129">
        <v>6</v>
      </c>
      <c r="F37" s="129">
        <v>9600</v>
      </c>
      <c r="G37" s="129">
        <v>1</v>
      </c>
      <c r="H37" s="129">
        <v>2707.96</v>
      </c>
      <c r="I37" s="129">
        <v>1</v>
      </c>
      <c r="J37" s="129">
        <v>1600</v>
      </c>
      <c r="K37" s="129">
        <v>31</v>
      </c>
      <c r="L37" s="129">
        <v>49600</v>
      </c>
    </row>
    <row r="38" spans="1:12" ht="16.5" customHeight="1">
      <c r="A38" s="118">
        <v>33</v>
      </c>
      <c r="B38" s="122" t="s">
        <v>116</v>
      </c>
      <c r="C38" s="129">
        <v>117</v>
      </c>
      <c r="D38" s="129">
        <v>90111.02</v>
      </c>
      <c r="E38" s="129">
        <v>48</v>
      </c>
      <c r="F38" s="129">
        <v>35283.09</v>
      </c>
      <c r="G38" s="129"/>
      <c r="H38" s="129"/>
      <c r="I38" s="129">
        <v>6</v>
      </c>
      <c r="J38" s="129">
        <v>5228.64</v>
      </c>
      <c r="K38" s="129">
        <v>69</v>
      </c>
      <c r="L38" s="129">
        <v>49642.09</v>
      </c>
    </row>
    <row r="39" spans="1:12" ht="21" customHeight="1">
      <c r="A39" s="118">
        <v>34</v>
      </c>
      <c r="B39" s="121" t="s">
        <v>134</v>
      </c>
      <c r="C39" s="129">
        <v>1404</v>
      </c>
      <c r="D39" s="129">
        <v>1078118</v>
      </c>
      <c r="E39" s="129">
        <v>704</v>
      </c>
      <c r="F39" s="129">
        <v>541280.01</v>
      </c>
      <c r="G39" s="129">
        <v>13</v>
      </c>
      <c r="H39" s="129">
        <v>11911.2</v>
      </c>
      <c r="I39" s="129">
        <v>9</v>
      </c>
      <c r="J39" s="129">
        <v>7040</v>
      </c>
      <c r="K39" s="129">
        <v>700</v>
      </c>
      <c r="L39" s="129">
        <v>557120</v>
      </c>
    </row>
    <row r="40" spans="1:12" ht="30" customHeight="1">
      <c r="A40" s="118">
        <v>35</v>
      </c>
      <c r="B40" s="122" t="s">
        <v>135</v>
      </c>
      <c r="C40" s="129">
        <v>172</v>
      </c>
      <c r="D40" s="129">
        <v>274880</v>
      </c>
      <c r="E40" s="129">
        <v>48</v>
      </c>
      <c r="F40" s="129">
        <v>88595.2</v>
      </c>
      <c r="G40" s="129">
        <v>2</v>
      </c>
      <c r="H40" s="129">
        <v>3680</v>
      </c>
      <c r="I40" s="129">
        <v>5</v>
      </c>
      <c r="J40" s="129">
        <v>4800</v>
      </c>
      <c r="K40" s="129">
        <v>120</v>
      </c>
      <c r="L40" s="129">
        <v>192320</v>
      </c>
    </row>
    <row r="41" spans="1:12" ht="21" customHeight="1">
      <c r="A41" s="118">
        <v>36</v>
      </c>
      <c r="B41" s="122" t="s">
        <v>119</v>
      </c>
      <c r="C41" s="129">
        <v>1232</v>
      </c>
      <c r="D41" s="129">
        <v>803238</v>
      </c>
      <c r="E41" s="129">
        <v>656</v>
      </c>
      <c r="F41" s="129">
        <v>452684.81</v>
      </c>
      <c r="G41" s="129">
        <v>11</v>
      </c>
      <c r="H41" s="129">
        <v>8231.2</v>
      </c>
      <c r="I41" s="129">
        <v>4</v>
      </c>
      <c r="J41" s="129">
        <v>2240</v>
      </c>
      <c r="K41" s="129">
        <v>580</v>
      </c>
      <c r="L41" s="129">
        <v>364800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v>21</v>
      </c>
      <c r="D44" s="129">
        <v>10080</v>
      </c>
      <c r="E44" s="129">
        <v>19</v>
      </c>
      <c r="F44" s="129">
        <v>12454</v>
      </c>
      <c r="G44" s="129"/>
      <c r="H44" s="129"/>
      <c r="I44" s="129"/>
      <c r="J44" s="129"/>
      <c r="K44" s="129">
        <v>1</v>
      </c>
      <c r="L44" s="129">
        <v>480</v>
      </c>
    </row>
    <row r="45" spans="1:12" ht="21.75" customHeight="1">
      <c r="A45" s="118">
        <v>40</v>
      </c>
      <c r="B45" s="120" t="s">
        <v>138</v>
      </c>
      <c r="C45" s="128">
        <f>SUM(C46:C51)</f>
        <v>1363</v>
      </c>
      <c r="D45" s="128">
        <f>SUM(D46:D51)</f>
        <v>39543.200000000004</v>
      </c>
      <c r="E45" s="128">
        <f>SUM(E46:E51)</f>
        <v>1354</v>
      </c>
      <c r="F45" s="128">
        <f>SUM(F46:F51)</f>
        <v>44084.450000000004</v>
      </c>
      <c r="G45" s="128">
        <f>SUM(G46:G51)</f>
        <v>1</v>
      </c>
      <c r="H45" s="128">
        <f>SUM(H46:H51)</f>
        <v>272</v>
      </c>
      <c r="I45" s="128">
        <f>SUM(I46:I51)</f>
        <v>15</v>
      </c>
      <c r="J45" s="128">
        <f>SUM(J46:J51)</f>
        <v>646.4</v>
      </c>
      <c r="K45" s="128">
        <f>SUM(K46:K51)</f>
        <v>5</v>
      </c>
      <c r="L45" s="128">
        <f>SUM(L46:L51)</f>
        <v>177.6</v>
      </c>
    </row>
    <row r="46" spans="1:12" ht="18.75" customHeight="1">
      <c r="A46" s="118">
        <v>41</v>
      </c>
      <c r="B46" s="121" t="s">
        <v>20</v>
      </c>
      <c r="C46" s="129">
        <v>899</v>
      </c>
      <c r="D46" s="129">
        <v>13999.4</v>
      </c>
      <c r="E46" s="129">
        <v>898</v>
      </c>
      <c r="F46" s="129">
        <v>15443.19</v>
      </c>
      <c r="G46" s="129"/>
      <c r="H46" s="129"/>
      <c r="I46" s="129">
        <v>3</v>
      </c>
      <c r="J46" s="129">
        <v>14.4</v>
      </c>
      <c r="K46" s="129">
        <v>2</v>
      </c>
      <c r="L46" s="129">
        <v>33.6</v>
      </c>
    </row>
    <row r="47" spans="1:12" ht="21" customHeight="1">
      <c r="A47" s="118">
        <v>42</v>
      </c>
      <c r="B47" s="121" t="s">
        <v>21</v>
      </c>
      <c r="C47" s="129">
        <v>200</v>
      </c>
      <c r="D47" s="129">
        <v>9920</v>
      </c>
      <c r="E47" s="129">
        <v>194</v>
      </c>
      <c r="F47" s="129">
        <v>11873.45</v>
      </c>
      <c r="G47" s="129">
        <v>1</v>
      </c>
      <c r="H47" s="129">
        <v>272</v>
      </c>
      <c r="I47" s="129">
        <v>3</v>
      </c>
      <c r="J47" s="129">
        <v>144</v>
      </c>
      <c r="K47" s="129">
        <v>3</v>
      </c>
      <c r="L47" s="129">
        <v>144</v>
      </c>
    </row>
    <row r="48" spans="1:12" ht="21" customHeight="1">
      <c r="A48" s="118">
        <v>43</v>
      </c>
      <c r="B48" s="121" t="s">
        <v>22</v>
      </c>
      <c r="C48" s="129">
        <v>19</v>
      </c>
      <c r="D48" s="129">
        <v>2480</v>
      </c>
      <c r="E48" s="129">
        <v>19</v>
      </c>
      <c r="F48" s="129">
        <v>2962.9</v>
      </c>
      <c r="G48" s="129"/>
      <c r="H48" s="129"/>
      <c r="I48" s="129"/>
      <c r="J48" s="129"/>
      <c r="K48" s="129"/>
      <c r="L48" s="129"/>
    </row>
    <row r="49" spans="1:12" ht="27" customHeight="1">
      <c r="A49" s="118">
        <v>44</v>
      </c>
      <c r="B49" s="121" t="s">
        <v>23</v>
      </c>
      <c r="C49" s="129">
        <v>181</v>
      </c>
      <c r="D49" s="129">
        <v>10512</v>
      </c>
      <c r="E49" s="129">
        <v>180</v>
      </c>
      <c r="F49" s="129">
        <v>11130.45</v>
      </c>
      <c r="G49" s="129"/>
      <c r="H49" s="129"/>
      <c r="I49" s="129">
        <v>2</v>
      </c>
      <c r="J49" s="129">
        <v>368</v>
      </c>
      <c r="K49" s="129"/>
      <c r="L49" s="129"/>
    </row>
    <row r="50" spans="1:12" ht="76.5" customHeight="1">
      <c r="A50" s="118">
        <v>45</v>
      </c>
      <c r="B50" s="121" t="s">
        <v>139</v>
      </c>
      <c r="C50" s="129">
        <v>14</v>
      </c>
      <c r="D50" s="129">
        <v>110.4</v>
      </c>
      <c r="E50" s="129">
        <v>14</v>
      </c>
      <c r="F50" s="129">
        <v>114.14</v>
      </c>
      <c r="G50" s="129"/>
      <c r="H50" s="129"/>
      <c r="I50" s="129">
        <v>2</v>
      </c>
      <c r="J50" s="129">
        <v>9.6</v>
      </c>
      <c r="K50" s="129"/>
      <c r="L50" s="129"/>
    </row>
    <row r="51" spans="1:12" ht="24" customHeight="1">
      <c r="A51" s="118">
        <v>46</v>
      </c>
      <c r="B51" s="121" t="s">
        <v>140</v>
      </c>
      <c r="C51" s="129">
        <v>50</v>
      </c>
      <c r="D51" s="129">
        <v>2521.4</v>
      </c>
      <c r="E51" s="129">
        <v>49</v>
      </c>
      <c r="F51" s="129">
        <v>2560.32</v>
      </c>
      <c r="G51" s="129"/>
      <c r="H51" s="129"/>
      <c r="I51" s="129">
        <v>5</v>
      </c>
      <c r="J51" s="129">
        <v>110.4</v>
      </c>
      <c r="K51" s="129"/>
      <c r="L51" s="129"/>
    </row>
    <row r="52" spans="1:12" ht="28.5" customHeight="1">
      <c r="A52" s="118">
        <v>47</v>
      </c>
      <c r="B52" s="120" t="s">
        <v>130</v>
      </c>
      <c r="C52" s="128">
        <v>10966</v>
      </c>
      <c r="D52" s="128">
        <v>3507777.2</v>
      </c>
      <c r="E52" s="128">
        <v>6082</v>
      </c>
      <c r="F52" s="128">
        <v>1976244</v>
      </c>
      <c r="G52" s="128"/>
      <c r="H52" s="128"/>
      <c r="I52" s="128">
        <v>10945</v>
      </c>
      <c r="J52" s="128">
        <v>3502200.6</v>
      </c>
      <c r="K52" s="129">
        <v>21</v>
      </c>
      <c r="L52" s="128">
        <v>9280</v>
      </c>
    </row>
    <row r="53" spans="1:12" ht="15">
      <c r="A53" s="118">
        <v>48</v>
      </c>
      <c r="B53" s="119" t="s">
        <v>129</v>
      </c>
      <c r="C53" s="128">
        <f aca="true" t="shared" si="0" ref="C53:L53">SUM(C6,C25,C34,C45,C52)</f>
        <v>47955</v>
      </c>
      <c r="D53" s="128">
        <f t="shared" si="0"/>
        <v>39222376.09000001</v>
      </c>
      <c r="E53" s="128">
        <f t="shared" si="0"/>
        <v>36351</v>
      </c>
      <c r="F53" s="128">
        <f t="shared" si="0"/>
        <v>32335755.990000002</v>
      </c>
      <c r="G53" s="128">
        <f t="shared" si="0"/>
        <v>628</v>
      </c>
      <c r="H53" s="128">
        <f t="shared" si="0"/>
        <v>689589.26</v>
      </c>
      <c r="I53" s="128">
        <f t="shared" si="0"/>
        <v>13132</v>
      </c>
      <c r="J53" s="128">
        <f t="shared" si="0"/>
        <v>5008897.399999999</v>
      </c>
      <c r="K53" s="128">
        <f t="shared" si="0"/>
        <v>5082</v>
      </c>
      <c r="L53" s="128">
        <f t="shared" si="0"/>
        <v>3766038.81</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&amp;LA9E67811&amp;CФорма № Зведений- 10 (судовий збір), Підрозділ: ТУ ДСА України в Полтавській областi,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&amp;LA9E67811&amp;CФорма № Зведений- 10 (судовий збір), Підрозділ: ТУ ДСА України в Полтавській областi,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5024</v>
      </c>
      <c r="F4" s="124">
        <f>SUM(F5:F25)</f>
        <v>3693694.18</v>
      </c>
    </row>
    <row r="5" spans="1:6" ht="20.25" customHeight="1">
      <c r="A5" s="98">
        <v>2</v>
      </c>
      <c r="B5" s="154" t="s">
        <v>97</v>
      </c>
      <c r="C5" s="155"/>
      <c r="D5" s="156"/>
      <c r="E5" s="125">
        <v>317</v>
      </c>
      <c r="F5" s="126">
        <v>179371.35</v>
      </c>
    </row>
    <row r="6" spans="1:6" ht="28.5" customHeight="1">
      <c r="A6" s="98">
        <v>3</v>
      </c>
      <c r="B6" s="154" t="s">
        <v>98</v>
      </c>
      <c r="C6" s="155"/>
      <c r="D6" s="156"/>
      <c r="E6" s="125">
        <v>36</v>
      </c>
      <c r="F6" s="126">
        <v>47498.59</v>
      </c>
    </row>
    <row r="7" spans="1:6" ht="20.25" customHeight="1">
      <c r="A7" s="98">
        <v>4</v>
      </c>
      <c r="B7" s="154" t="s">
        <v>99</v>
      </c>
      <c r="C7" s="155"/>
      <c r="D7" s="156"/>
      <c r="E7" s="125">
        <v>2669</v>
      </c>
      <c r="F7" s="126">
        <v>1595823.27</v>
      </c>
    </row>
    <row r="8" spans="1:6" ht="41.25" customHeight="1">
      <c r="A8" s="98">
        <v>5</v>
      </c>
      <c r="B8" s="154" t="s">
        <v>100</v>
      </c>
      <c r="C8" s="155"/>
      <c r="D8" s="156"/>
      <c r="E8" s="125">
        <v>9</v>
      </c>
      <c r="F8" s="126">
        <v>6720</v>
      </c>
    </row>
    <row r="9" spans="1:6" ht="30.75" customHeight="1">
      <c r="A9" s="98">
        <v>6</v>
      </c>
      <c r="B9" s="154" t="s">
        <v>101</v>
      </c>
      <c r="C9" s="155"/>
      <c r="D9" s="156"/>
      <c r="E9" s="125">
        <v>86</v>
      </c>
      <c r="F9" s="126">
        <v>58491.08</v>
      </c>
    </row>
    <row r="10" spans="1:6" ht="18" customHeight="1">
      <c r="A10" s="98">
        <v>7</v>
      </c>
      <c r="B10" s="154" t="s">
        <v>102</v>
      </c>
      <c r="C10" s="155"/>
      <c r="D10" s="156"/>
      <c r="E10" s="125">
        <v>59</v>
      </c>
      <c r="F10" s="126">
        <v>68935.49</v>
      </c>
    </row>
    <row r="11" spans="1:6" ht="18.75" customHeight="1">
      <c r="A11" s="98">
        <v>8</v>
      </c>
      <c r="B11" s="154" t="s">
        <v>103</v>
      </c>
      <c r="C11" s="155"/>
      <c r="D11" s="156"/>
      <c r="E11" s="125">
        <v>49</v>
      </c>
      <c r="F11" s="126">
        <v>37597.48</v>
      </c>
    </row>
    <row r="12" spans="1:6" ht="29.25" customHeight="1">
      <c r="A12" s="98">
        <v>9</v>
      </c>
      <c r="B12" s="154" t="s">
        <v>82</v>
      </c>
      <c r="C12" s="155"/>
      <c r="D12" s="156"/>
      <c r="E12" s="125">
        <v>22</v>
      </c>
      <c r="F12" s="126">
        <v>13907.32</v>
      </c>
    </row>
    <row r="13" spans="1:6" ht="20.25" customHeight="1">
      <c r="A13" s="98">
        <v>10</v>
      </c>
      <c r="B13" s="154" t="s">
        <v>104</v>
      </c>
      <c r="C13" s="155"/>
      <c r="D13" s="156"/>
      <c r="E13" s="125">
        <v>659</v>
      </c>
      <c r="F13" s="126">
        <v>564055.45</v>
      </c>
    </row>
    <row r="14" spans="1:6" ht="21" customHeight="1">
      <c r="A14" s="98">
        <v>11</v>
      </c>
      <c r="B14" s="154" t="s">
        <v>105</v>
      </c>
      <c r="C14" s="155"/>
      <c r="D14" s="156"/>
      <c r="E14" s="125">
        <v>357</v>
      </c>
      <c r="F14" s="126">
        <v>228140.01</v>
      </c>
    </row>
    <row r="15" spans="1:6" ht="20.25" customHeight="1">
      <c r="A15" s="98">
        <v>12</v>
      </c>
      <c r="B15" s="154" t="s">
        <v>106</v>
      </c>
      <c r="C15" s="155"/>
      <c r="D15" s="156"/>
      <c r="E15" s="125">
        <v>1</v>
      </c>
      <c r="F15" s="126">
        <v>640</v>
      </c>
    </row>
    <row r="16" spans="1:6" ht="30" customHeight="1">
      <c r="A16" s="98">
        <v>13</v>
      </c>
      <c r="B16" s="154" t="s">
        <v>107</v>
      </c>
      <c r="C16" s="155"/>
      <c r="D16" s="156"/>
      <c r="E16" s="125">
        <v>9</v>
      </c>
      <c r="F16" s="126">
        <v>6400</v>
      </c>
    </row>
    <row r="17" spans="1:6" ht="20.25" customHeight="1">
      <c r="A17" s="98">
        <v>14</v>
      </c>
      <c r="B17" s="154" t="s">
        <v>108</v>
      </c>
      <c r="C17" s="155"/>
      <c r="D17" s="156"/>
      <c r="E17" s="125">
        <v>224</v>
      </c>
      <c r="F17" s="126">
        <v>141125.33</v>
      </c>
    </row>
    <row r="18" spans="1:6" ht="27" customHeight="1">
      <c r="A18" s="98">
        <v>15</v>
      </c>
      <c r="B18" s="154" t="s">
        <v>109</v>
      </c>
      <c r="C18" s="155"/>
      <c r="D18" s="156"/>
      <c r="E18" s="125">
        <v>6</v>
      </c>
      <c r="F18" s="126">
        <v>3520</v>
      </c>
    </row>
    <row r="19" spans="1:6" ht="54.75" customHeight="1">
      <c r="A19" s="98">
        <v>16</v>
      </c>
      <c r="B19" s="154" t="s">
        <v>110</v>
      </c>
      <c r="C19" s="155"/>
      <c r="D19" s="156"/>
      <c r="E19" s="125">
        <v>20</v>
      </c>
      <c r="F19" s="126">
        <v>14137.98</v>
      </c>
    </row>
    <row r="20" spans="1:6" ht="21" customHeight="1">
      <c r="A20" s="98">
        <v>17</v>
      </c>
      <c r="B20" s="154" t="s">
        <v>142</v>
      </c>
      <c r="C20" s="155"/>
      <c r="D20" s="156"/>
      <c r="E20" s="125">
        <v>67</v>
      </c>
      <c r="F20" s="126">
        <v>54400</v>
      </c>
    </row>
    <row r="21" spans="1:6" ht="30" customHeight="1">
      <c r="A21" s="98">
        <v>18</v>
      </c>
      <c r="B21" s="154" t="s">
        <v>141</v>
      </c>
      <c r="C21" s="155"/>
      <c r="D21" s="156"/>
      <c r="E21" s="125">
        <v>7</v>
      </c>
      <c r="F21" s="126">
        <v>4562.83</v>
      </c>
    </row>
    <row r="22" spans="1:6" ht="57" customHeight="1">
      <c r="A22" s="98">
        <v>19</v>
      </c>
      <c r="B22" s="159" t="s">
        <v>143</v>
      </c>
      <c r="C22" s="159"/>
      <c r="D22" s="159"/>
      <c r="E22" s="125">
        <v>1</v>
      </c>
      <c r="F22" s="126">
        <v>640</v>
      </c>
    </row>
    <row r="23" spans="1:6" ht="30.75" customHeight="1">
      <c r="A23" s="98">
        <v>20</v>
      </c>
      <c r="B23" s="154" t="s">
        <v>144</v>
      </c>
      <c r="C23" s="155"/>
      <c r="D23" s="156"/>
      <c r="E23" s="125">
        <v>231</v>
      </c>
      <c r="F23" s="126">
        <v>360848</v>
      </c>
    </row>
    <row r="24" spans="1:6" ht="30" customHeight="1">
      <c r="A24" s="98">
        <v>21</v>
      </c>
      <c r="B24" s="154" t="s">
        <v>145</v>
      </c>
      <c r="C24" s="155"/>
      <c r="D24" s="156"/>
      <c r="E24" s="125">
        <v>172</v>
      </c>
      <c r="F24" s="126">
        <v>270080</v>
      </c>
    </row>
    <row r="25" spans="1:6" ht="42.75" customHeight="1">
      <c r="A25" s="98">
        <v>22</v>
      </c>
      <c r="B25" s="154" t="s">
        <v>146</v>
      </c>
      <c r="C25" s="155"/>
      <c r="D25" s="156"/>
      <c r="E25" s="125">
        <v>23</v>
      </c>
      <c r="F25" s="126">
        <v>36800</v>
      </c>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151</v>
      </c>
      <c r="D33" s="158"/>
      <c r="E33" s="89"/>
      <c r="I33" s="112"/>
      <c r="J33" s="112"/>
      <c r="K33" s="112"/>
    </row>
    <row r="34" spans="1:11" ht="15.75" customHeight="1">
      <c r="A34" s="113"/>
      <c r="B34" s="67" t="s">
        <v>93</v>
      </c>
      <c r="C34" s="158" t="s">
        <v>152</v>
      </c>
      <c r="D34" s="158"/>
      <c r="F34" s="130" t="s">
        <v>153</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&amp;LA9E67811&amp;CФорма № Зведений- 10 (судовий збір), Підрозділ: ТУ ДСА України в Полтавській областi,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154</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155</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156</v>
      </c>
      <c r="E39" s="161"/>
      <c r="F39" s="161"/>
      <c r="G39" s="161"/>
      <c r="H39" s="162"/>
      <c r="I39" s="10"/>
    </row>
    <row r="40" spans="1:9" ht="12.75" customHeight="1">
      <c r="A40" s="12"/>
      <c r="B40" s="14"/>
      <c r="C40" s="10"/>
      <c r="D40" s="10"/>
      <c r="E40" s="10"/>
      <c r="F40" s="10"/>
      <c r="G40" s="10"/>
      <c r="H40" s="12"/>
      <c r="I40" s="10"/>
    </row>
    <row r="41" spans="1:8" ht="12.75" customHeight="1">
      <c r="A41" s="12"/>
      <c r="B41" s="176" t="s">
        <v>157</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16</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&amp;LA9E67811&amp;C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Щербина</cp:lastModifiedBy>
  <cp:lastPrinted>2017-02-06T10:03:46Z</cp:lastPrinted>
  <dcterms:created xsi:type="dcterms:W3CDTF">2015-09-09T10:27:37Z</dcterms:created>
  <dcterms:modified xsi:type="dcterms:W3CDTF">2018-01-10T06:12:10Z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Зведений- 10 (судовий збір)_10016_4.2017</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300765</vt:i4>
  </property>
  <property fmtid="{D5CDD505-2E9C-101B-9397-08002B2CF9AE}" pid="8" name="Тип зві">
    <vt:lpwstr>Зведений- 10 (судовий збір)</vt:lpwstr>
  </property>
  <property fmtid="{D5CDD505-2E9C-101B-9397-08002B2CF9AE}" pid="9" name="К.Cу">
    <vt:lpwstr>A9E67811</vt:lpwstr>
  </property>
  <property fmtid="{D5CDD505-2E9C-101B-9397-08002B2CF9AE}" pid="10" name="Підрозд">
    <vt:lpwstr>ТУ ДСА України в Полтавській областi</vt:lpwstr>
  </property>
  <property fmtid="{D5CDD505-2E9C-101B-9397-08002B2CF9AE}" pid="11" name="ПідрозділDB">
    <vt:i4>0</vt:i4>
  </property>
  <property fmtid="{D5CDD505-2E9C-101B-9397-08002B2CF9AE}" pid="12" name="Підрозділ">
    <vt:i4>168179</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08649738</vt:lpwstr>
  </property>
  <property fmtid="{D5CDD505-2E9C-101B-9397-08002B2CF9AE}" pid="17" name="Версія ">
    <vt:lpwstr>3.18.0.1578</vt:lpwstr>
  </property>
</Properties>
</file>