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<sst xmlns="http://schemas.openxmlformats.org/spreadsheetml/2006/main" count="251" uniqueCount="175">
  <si>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</si>
  <si>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</si>
  <si>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</si>
  <si>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</si>
  <si>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</si>
  <si>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</si>
  <si>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</si>
  <si>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</si>
  <si>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</si>
  <si>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</si>
  <si>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</si>
  <si>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</si>
  <si>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</si>
  <si>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</si>
  <si>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</si>
  <si>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</si>
  <si>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</si>
  <si>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</si>
  <si>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</si>
  <si>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</si>
  <si>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</si>
  <si>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</si>
  <si>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</si>
  <si>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</si>
  <si>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</si>
  <si>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</si>
  <si>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</si>
  <si>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</si>
  <si>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</si>
  <si>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</si>
  <si>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</si>
  <si>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</si>
  <si>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</si>
  <si>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</si>
  <si>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</si>
  <si>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</si>
  <si>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</si>
  <si>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</si>
  <si>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</si>
  <si>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</si>
  <si>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</si>
  <si>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</si>
  <si>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</si>
  <si>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</si>
  <si>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</si>
  <si>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</si>
  <si>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</si>
  <si>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</si>
  <si>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</si>
  <si>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</si>
  <si>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</si>
  <si>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</si>
  <si>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</si>
  <si>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</si>
  <si>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</si>
  <si>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</si>
  <si>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</si>
  <si>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</si>
  <si>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</si>
  <si>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</si>
  <si>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</si>
  <si>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</si>
  <si>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</si>
  <si>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</si>
  <si>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</si>
  <si>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</si>
  <si>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</si>
  <si>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</si>
  <si>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</si>
  <si>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</si>
  <si>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</si>
  <si>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</si>
  <si>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</si>
  <si>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</si>
  <si>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</si>
  <si>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</si>
  <si>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</si>
  <si>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</si>
  <si>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</si>
  <si>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</si>
  <si>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</si>
  <si>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</si>
  <si>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</si>
  <si>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</si>
  <si>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</si>
  <si>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</si>
  <si>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</si>
  <si>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</si>
  <si>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</si>
  <si>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</si>
  <si>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</si>
  <si>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</si>
  <si>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</si>
  <si>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</si>
  <si>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</si>
  <si>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</si>
  <si>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</si>
  <si>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</si>
  <si>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</si>
  <si>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</si>
  <si>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</si>
  <si>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</si>
  <si>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</si>
  <si>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</si>
  <si>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</si>
  <si>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</si>
  <si>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</si>
  <si>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</si>
  <si>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</si>
  <si>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</si>
  <si>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</si>
  <si>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</si>
  <si>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</si>
  <si>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</si>
  <si>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</si>
  <si>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</si>
  <si>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</si>
  <si>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</si>
  <si>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</si>
  <si>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</si>
  <si>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</si>
  <si>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</si>
  <si>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</si>
  <si>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</si>
  <si>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</si>
  <si>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</si>
  <si>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</si>
  <si>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</si>
  <si>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</si>
  <si>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</si>
  <si>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</si>
  <si>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</si>
  <si>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</si>
  <si>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</si>
  <si>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</si>
  <si>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</si>
  <si>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</si>
  <si>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</si>
  <si>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</si>
  <si>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</si>
  <si>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</si>
  <si>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</si>
  <si>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</si>
  <si>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</si>
  <si>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</si>
  <si>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</si>
  <si>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</si>
  <si>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</si>
  <si>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</si>
  <si>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</si>
  <si>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</si>
  <si>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</si>
  <si>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ТУ ДСА України в Полтавській областi</t>
  </si>
  <si>
    <t>36039.м. Полтава.вул. Сінна 16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</si>
  <si>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</si>
  <si>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</si>
  <si>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</si>
  <si>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</si>
  <si>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</si>
  <si>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</si>
  <si>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</si>
  <si>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</si>
  <si>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</si>
  <si>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</si>
  <si>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</si>
  <si>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</si>
  <si>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</si>
  <si>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</si>
  <si>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</si>
  <si>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</si>
  <si>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І.О. Клочко</t>
  </si>
  <si>
    <t>В.В. Щербина</t>
  </si>
  <si>
    <t>(0532)56-96-03</t>
  </si>
  <si>
    <t>statistic@pl.court.gov.ua</t>
  </si>
  <si>
    <t>22 грудня 2017 року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</si>
</sst>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Border="1" applyAlignment="1">
      <alignment vertical="top" wrapText="1"/>
      <protection/>
    </xf>
    <xf numFmtId="0" fontId="13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2" applyNumberFormat="1" applyFont="1" applyFill="1" applyBorder="1" applyAlignment="1" applyProtection="1">
      <alignment wrapText="1"/>
      <protection hidden="1"/>
    </xf>
    <xf numFmtId="49" fontId="8" fillId="0" borderId="11" xfId="52" applyNumberFormat="1" applyFont="1" applyFill="1" applyBorder="1" applyAlignment="1" applyProtection="1">
      <alignment horizont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3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2" applyFont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2" applyNumberFormat="1" applyFont="1" applyFill="1" applyBorder="1" applyAlignment="1" applyProtection="1">
      <alignment horizontal="center"/>
      <protection hidden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2" applyNumberFormat="1" applyFont="1" applyFill="1" applyBorder="1" applyAlignment="1" applyProtection="1">
      <alignment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vertical="center" wrapText="1"/>
      <protection hidden="1"/>
    </xf>
    <xf numFmtId="0" fontId="8" fillId="33" borderId="21" xfId="52" applyNumberFormat="1" applyFont="1" applyFill="1" applyBorder="1" applyAlignment="1" applyProtection="1">
      <alignment vertical="center" wrapText="1"/>
      <protection hidden="1"/>
    </xf>
    <xf numFmtId="0" fontId="8" fillId="33" borderId="22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2" xfId="52" applyNumberFormat="1" applyFont="1" applyFill="1" applyBorder="1" applyAlignment="1" applyProtection="1">
      <alignment horizontal="left" vertical="top" wrapText="1"/>
      <protection hidden="1"/>
    </xf>
    <xf numFmtId="0" fontId="13" fillId="0" borderId="2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Protection="1">
      <alignment/>
      <protection hidden="1"/>
    </xf>
    <xf numFmtId="0" fontId="8" fillId="0" borderId="11" xfId="52" applyNumberFormat="1" applyFont="1" applyBorder="1" applyAlignment="1" applyProtection="1">
      <alignment horizontal="center" vertical="center"/>
      <protection hidden="1"/>
    </xf>
    <xf numFmtId="0" fontId="8" fillId="0" borderId="0" xfId="52" applyNumberFormat="1" applyFont="1" applyAlignment="1" applyProtection="1">
      <alignment vertical="top"/>
      <protection hidden="1"/>
    </xf>
    <xf numFmtId="0" fontId="13" fillId="0" borderId="0" xfId="52" applyNumberFormat="1" applyFont="1" applyAlignment="1" applyProtection="1">
      <alignment vertical="top"/>
      <protection hidden="1"/>
    </xf>
    <xf numFmtId="0" fontId="8" fillId="0" borderId="0" xfId="52" applyNumberFormat="1" applyFont="1" applyAlignment="1" applyProtection="1">
      <alignment horizontal="center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8" fillId="0" borderId="0" xfId="52" applyNumberFormat="1" applyFont="1" applyFill="1" applyProtection="1">
      <alignment/>
      <protection hidden="1"/>
    </xf>
    <xf numFmtId="0" fontId="8" fillId="0" borderId="0" xfId="52" applyNumberFormat="1" applyFont="1" applyAlignment="1" applyProtection="1">
      <alignment wrapText="1"/>
      <protection hidden="1"/>
    </xf>
    <xf numFmtId="0" fontId="8" fillId="0" borderId="0" xfId="52" applyNumberFormat="1" applyFont="1" applyAlignment="1" applyProtection="1">
      <alignment vertical="center" wrapText="1"/>
      <protection hidden="1"/>
    </xf>
    <xf numFmtId="0" fontId="8" fillId="0" borderId="0" xfId="52" applyNumberFormat="1" applyFont="1" applyBorder="1" applyProtection="1">
      <alignment/>
      <protection hidden="1"/>
    </xf>
    <xf numFmtId="0" fontId="8" fillId="0" borderId="0" xfId="52" applyNumberFormat="1" applyFont="1" applyAlignment="1" applyProtection="1">
      <alignment horizontal="center" vertical="center"/>
      <protection hidden="1"/>
    </xf>
    <xf numFmtId="0" fontId="8" fillId="0" borderId="14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top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11" fillId="0" borderId="24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23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2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2" xfId="52" applyFont="1" applyBorder="1" applyAlignment="1" applyProtection="1">
      <alignment horizontal="center" vertical="center" textRotation="90" wrapText="1"/>
      <protection hidden="1"/>
    </xf>
    <xf numFmtId="0" fontId="8" fillId="0" borderId="13" xfId="52" applyFont="1" applyBorder="1" applyAlignment="1" applyProtection="1">
      <alignment horizontal="center" vertical="center" textRotation="90" wrapText="1"/>
      <protection hidden="1"/>
    </xf>
    <xf numFmtId="49" fontId="3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2" applyNumberFormat="1" applyFont="1" applyFill="1" applyBorder="1" applyAlignment="1" applyProtection="1">
      <alignment/>
      <protection hidden="1"/>
    </xf>
    <xf numFmtId="49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25" xfId="52" applyNumberFormat="1" applyFont="1" applyFill="1" applyBorder="1" applyAlignment="1" applyProtection="1">
      <alignment horizontal="left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4" xfId="52" applyNumberFormat="1" applyFont="1" applyBorder="1" applyAlignment="1" applyProtection="1">
      <alignment horizontal="center" wrapText="1"/>
      <protection hidden="1"/>
    </xf>
    <xf numFmtId="0" fontId="8" fillId="0" borderId="14" xfId="52" applyNumberFormat="1" applyFont="1" applyBorder="1" applyAlignment="1" applyProtection="1">
      <alignment horizontal="center"/>
      <protection hidden="1"/>
    </xf>
    <xf numFmtId="0" fontId="7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left" vertical="center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14" fillId="0" borderId="14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24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wrapText="1"/>
      <protection hidden="1"/>
    </xf>
    <xf numFmtId="0" fontId="8" fillId="0" borderId="20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8" fillId="33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wrapText="1"/>
      <protection hidden="1"/>
    </xf>
    <xf numFmtId="0" fontId="8" fillId="33" borderId="12" xfId="52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2" applyNumberFormat="1" applyFont="1" applyFill="1" applyBorder="1" applyAlignment="1" applyProtection="1">
      <alignment vertical="center" textRotation="90" wrapText="1"/>
      <protection hidden="1"/>
    </xf>
    <xf numFmtId="0" fontId="8" fillId="0" borderId="11" xfId="52" applyNumberFormat="1" applyFont="1" applyBorder="1" applyAlignment="1" applyProtection="1">
      <alignment horizontal="left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2" applyNumberFormat="1" applyFont="1" applyBorder="1" applyAlignment="1" applyProtection="1">
      <alignment horizontal="left"/>
      <protection hidden="1"/>
    </xf>
    <xf numFmtId="0" fontId="8" fillId="0" borderId="25" xfId="52" applyNumberFormat="1" applyFont="1" applyBorder="1" applyAlignment="1" applyProtection="1">
      <alignment horizontal="left"/>
      <protection hidden="1"/>
    </xf>
    <xf numFmtId="0" fontId="8" fillId="0" borderId="0" xfId="52" applyNumberFormat="1" applyFont="1" applyAlignment="1" applyProtection="1">
      <alignment horizontal="lef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workbookViewId="0" topLeftCell="A13">
      <selection activeCell="A5" sqref="A5:J5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5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117" t="s">
        <v>120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.75">
      <c r="A5" s="104" t="s">
        <v>151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5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119" t="s">
        <v>106</v>
      </c>
      <c r="B10" s="120"/>
      <c r="C10" s="120"/>
      <c r="D10" s="120"/>
      <c r="E10" s="121" t="s">
        <v>107</v>
      </c>
      <c r="F10" s="121"/>
      <c r="G10" s="121"/>
      <c r="H10" s="4"/>
      <c r="I10" s="4"/>
      <c r="J10" s="4"/>
    </row>
    <row r="11" spans="1:10" ht="15.75">
      <c r="A11" s="81" t="s">
        <v>108</v>
      </c>
      <c r="B11" s="82"/>
      <c r="C11" s="82"/>
      <c r="D11" s="96"/>
      <c r="E11" s="85" t="s">
        <v>109</v>
      </c>
      <c r="F11" s="86"/>
      <c r="G11" s="87"/>
      <c r="H11" s="92" t="s">
        <v>110</v>
      </c>
      <c r="I11" s="93"/>
      <c r="J11" s="93"/>
    </row>
    <row r="12" spans="1:10" ht="32.25" customHeight="1">
      <c r="A12" s="83"/>
      <c r="B12" s="84"/>
      <c r="C12" s="84"/>
      <c r="D12" s="100"/>
      <c r="E12" s="101"/>
      <c r="F12" s="102"/>
      <c r="G12" s="103"/>
      <c r="H12" s="94" t="s">
        <v>111</v>
      </c>
      <c r="I12" s="95"/>
      <c r="J12" s="95"/>
    </row>
    <row r="13" spans="1:10" ht="15" customHeight="1">
      <c r="A13" s="81" t="s">
        <v>112</v>
      </c>
      <c r="B13" s="82"/>
      <c r="C13" s="82"/>
      <c r="D13" s="96"/>
      <c r="E13" s="85" t="s">
        <v>113</v>
      </c>
      <c r="F13" s="86"/>
      <c r="G13" s="87"/>
      <c r="H13" s="105" t="s">
        <v>142</v>
      </c>
      <c r="I13" s="106"/>
      <c r="J13" s="106"/>
    </row>
    <row r="14" spans="1:10" ht="15">
      <c r="A14" s="97"/>
      <c r="B14" s="98"/>
      <c r="C14" s="98"/>
      <c r="D14" s="99"/>
      <c r="E14" s="101"/>
      <c r="F14" s="102"/>
      <c r="G14" s="103"/>
      <c r="H14" s="105"/>
      <c r="I14" s="106"/>
      <c r="J14" s="106"/>
    </row>
    <row r="15" spans="1:10" ht="27" customHeight="1">
      <c r="A15" s="83"/>
      <c r="B15" s="84"/>
      <c r="C15" s="84"/>
      <c r="D15" s="100"/>
      <c r="E15" s="88"/>
      <c r="F15" s="89"/>
      <c r="G15" s="90"/>
      <c r="H15" s="105"/>
      <c r="I15" s="106"/>
      <c r="J15" s="106"/>
    </row>
    <row r="16" spans="1:10" ht="15">
      <c r="A16" s="81" t="s">
        <v>114</v>
      </c>
      <c r="B16" s="82"/>
      <c r="C16" s="82"/>
      <c r="D16" s="82"/>
      <c r="E16" s="85" t="s">
        <v>115</v>
      </c>
      <c r="F16" s="86"/>
      <c r="G16" s="87"/>
      <c r="H16" s="91"/>
      <c r="I16" s="91"/>
      <c r="J16" s="91"/>
    </row>
    <row r="17" spans="1:10" ht="30" customHeight="1">
      <c r="A17" s="83"/>
      <c r="B17" s="84"/>
      <c r="C17" s="84"/>
      <c r="D17" s="84"/>
      <c r="E17" s="88"/>
      <c r="F17" s="89"/>
      <c r="G17" s="90"/>
      <c r="H17" s="91"/>
      <c r="I17" s="91"/>
      <c r="J17" s="91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113" t="s">
        <v>116</v>
      </c>
      <c r="B21" s="114"/>
      <c r="C21" s="114"/>
      <c r="D21" s="114"/>
      <c r="E21" s="114"/>
      <c r="F21" s="114"/>
      <c r="G21" s="114"/>
      <c r="H21" s="114"/>
      <c r="I21" s="114"/>
      <c r="J21" s="115"/>
    </row>
    <row r="22" spans="1:10" ht="15" customHeight="1">
      <c r="A22" s="75" t="s">
        <v>117</v>
      </c>
      <c r="B22" s="76"/>
      <c r="C22" s="73" t="s">
        <v>152</v>
      </c>
      <c r="D22" s="73"/>
      <c r="E22" s="73"/>
      <c r="F22" s="73"/>
      <c r="G22" s="73"/>
      <c r="H22" s="73"/>
      <c r="I22" s="73"/>
      <c r="J22" s="74"/>
    </row>
    <row r="23" spans="1:10" ht="15" customHeight="1">
      <c r="A23" s="77" t="s">
        <v>143</v>
      </c>
      <c r="B23" s="78"/>
      <c r="C23" s="79" t="s">
        <v>153</v>
      </c>
      <c r="D23" s="79"/>
      <c r="E23" s="79"/>
      <c r="F23" s="79"/>
      <c r="G23" s="79"/>
      <c r="H23" s="79"/>
      <c r="I23" s="79"/>
      <c r="J23" s="80"/>
    </row>
    <row r="24" spans="1:10" ht="15" customHeight="1">
      <c r="A24" s="30"/>
      <c r="B24" s="31"/>
      <c r="C24" s="73"/>
      <c r="D24" s="73"/>
      <c r="E24" s="73"/>
      <c r="F24" s="73"/>
      <c r="G24" s="73"/>
      <c r="H24" s="73"/>
      <c r="I24" s="73"/>
      <c r="J24" s="74"/>
    </row>
    <row r="25" spans="1:10" ht="15">
      <c r="A25" s="107" t="s">
        <v>118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110" t="s">
        <v>119</v>
      </c>
      <c r="B27" s="111"/>
      <c r="C27" s="111"/>
      <c r="D27" s="111"/>
      <c r="E27" s="111"/>
      <c r="F27" s="111"/>
      <c r="G27" s="111"/>
      <c r="H27" s="111"/>
      <c r="I27" s="111"/>
      <c r="J27" s="112"/>
    </row>
  </sheetData>
  <sheetProtection/>
  <mergeCells count="24"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  <mergeCell ref="H11:J11"/>
    <mergeCell ref="H12:J12"/>
    <mergeCell ref="A13:D15"/>
    <mergeCell ref="E13:G15"/>
    <mergeCell ref="A5:J5"/>
    <mergeCell ref="H13:J15"/>
    <mergeCell ref="C22:J22"/>
    <mergeCell ref="A22:B22"/>
    <mergeCell ref="A23:B23"/>
    <mergeCell ref="C23:J24"/>
    <mergeCell ref="A16:D17"/>
    <mergeCell ref="E16:G17"/>
    <mergeCell ref="H16:J16"/>
    <mergeCell ref="H17:J17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>
    <oddFooter>&amp;LF9DAF62C&amp;C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29" t="s">
        <v>154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5">
      <c r="A2" s="130" t="s">
        <v>0</v>
      </c>
      <c r="B2" s="132" t="s">
        <v>71</v>
      </c>
      <c r="C2" s="133"/>
      <c r="D2" s="136" t="s">
        <v>72</v>
      </c>
      <c r="E2" s="138" t="s">
        <v>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5">
      <c r="A3" s="131"/>
      <c r="B3" s="134"/>
      <c r="C3" s="135"/>
      <c r="D3" s="137"/>
      <c r="E3" s="141" t="s">
        <v>121</v>
      </c>
      <c r="F3" s="141"/>
      <c r="G3" s="141"/>
      <c r="H3" s="141"/>
      <c r="I3" s="139" t="s">
        <v>122</v>
      </c>
      <c r="J3" s="139"/>
      <c r="K3" s="139"/>
      <c r="L3" s="140"/>
      <c r="M3" s="122" t="s">
        <v>3</v>
      </c>
      <c r="N3" s="143" t="s">
        <v>4</v>
      </c>
      <c r="O3" s="143"/>
      <c r="P3" s="144"/>
    </row>
    <row r="4" spans="1:16" ht="15">
      <c r="A4" s="131"/>
      <c r="B4" s="134"/>
      <c r="C4" s="135"/>
      <c r="D4" s="137"/>
      <c r="E4" s="122" t="s">
        <v>5</v>
      </c>
      <c r="F4" s="124" t="s">
        <v>73</v>
      </c>
      <c r="G4" s="124"/>
      <c r="H4" s="124"/>
      <c r="I4" s="122" t="s">
        <v>5</v>
      </c>
      <c r="J4" s="124" t="s">
        <v>4</v>
      </c>
      <c r="K4" s="124"/>
      <c r="L4" s="124"/>
      <c r="M4" s="142"/>
      <c r="N4" s="125" t="s">
        <v>6</v>
      </c>
      <c r="O4" s="127" t="s">
        <v>74</v>
      </c>
      <c r="P4" s="125" t="s">
        <v>75</v>
      </c>
    </row>
    <row r="5" spans="1:16" ht="107.25" customHeight="1">
      <c r="A5" s="131"/>
      <c r="B5" s="134"/>
      <c r="C5" s="135"/>
      <c r="D5" s="137"/>
      <c r="E5" s="123"/>
      <c r="F5" s="14" t="s">
        <v>6</v>
      </c>
      <c r="G5" s="14" t="s">
        <v>7</v>
      </c>
      <c r="H5" s="14" t="s">
        <v>76</v>
      </c>
      <c r="I5" s="123"/>
      <c r="J5" s="14" t="s">
        <v>6</v>
      </c>
      <c r="K5" s="14" t="s">
        <v>77</v>
      </c>
      <c r="L5" s="14" t="s">
        <v>76</v>
      </c>
      <c r="M5" s="142"/>
      <c r="N5" s="126"/>
      <c r="O5" s="128"/>
      <c r="P5" s="126"/>
    </row>
    <row r="6" spans="1:16" s="16" customFormat="1" ht="12">
      <c r="A6" s="15" t="s">
        <v>10</v>
      </c>
      <c r="B6" s="152" t="s">
        <v>11</v>
      </c>
      <c r="C6" s="153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45" t="s">
        <v>78</v>
      </c>
      <c r="C7" s="146"/>
      <c r="D7" s="18" t="s">
        <v>136</v>
      </c>
      <c r="E7" s="29">
        <v>55</v>
      </c>
      <c r="F7" s="29">
        <v>53</v>
      </c>
      <c r="G7" s="29"/>
      <c r="H7" s="29"/>
      <c r="I7" s="29"/>
      <c r="J7" s="29"/>
      <c r="K7" s="29"/>
      <c r="L7" s="29"/>
      <c r="M7" s="27">
        <f>E7+I7</f>
        <v>55</v>
      </c>
      <c r="N7" s="27">
        <f>F7+J7</f>
        <v>53</v>
      </c>
      <c r="O7" s="27">
        <f>G7+K7</f>
        <v>0</v>
      </c>
      <c r="P7" s="27">
        <f>H7+L7</f>
        <v>0</v>
      </c>
    </row>
    <row r="8" spans="1:16" ht="15" customHeight="1">
      <c r="A8" s="15" t="s">
        <v>131</v>
      </c>
      <c r="B8" s="149" t="s">
        <v>16</v>
      </c>
      <c r="C8" s="19" t="s">
        <v>79</v>
      </c>
      <c r="D8" s="20" t="s">
        <v>80</v>
      </c>
      <c r="E8" s="29">
        <v>2</v>
      </c>
      <c r="F8" s="29">
        <v>2</v>
      </c>
      <c r="G8" s="29"/>
      <c r="H8" s="29"/>
      <c r="I8" s="29"/>
      <c r="J8" s="29"/>
      <c r="K8" s="29"/>
      <c r="L8" s="29"/>
      <c r="M8" s="27">
        <f aca="true" t="shared" si="0" ref="M8:M28">E8+I8</f>
        <v>2</v>
      </c>
      <c r="N8" s="27">
        <f aca="true" t="shared" si="1" ref="N8:N20">F8+J8</f>
        <v>2</v>
      </c>
      <c r="O8" s="27">
        <f aca="true" t="shared" si="2" ref="O8:O20">G8+K8</f>
        <v>0</v>
      </c>
      <c r="P8" s="27">
        <f aca="true" t="shared" si="3" ref="P8:P20">H8+L8</f>
        <v>0</v>
      </c>
    </row>
    <row r="9" spans="1:16" ht="15" customHeight="1">
      <c r="A9" s="17" t="s">
        <v>19</v>
      </c>
      <c r="B9" s="150"/>
      <c r="C9" s="19" t="s">
        <v>81</v>
      </c>
      <c r="D9" s="20" t="s">
        <v>155</v>
      </c>
      <c r="E9" s="29">
        <v>14</v>
      </c>
      <c r="F9" s="29">
        <v>13</v>
      </c>
      <c r="G9" s="29"/>
      <c r="H9" s="29"/>
      <c r="I9" s="29"/>
      <c r="J9" s="29"/>
      <c r="K9" s="29"/>
      <c r="L9" s="29"/>
      <c r="M9" s="27">
        <f t="shared" si="0"/>
        <v>14</v>
      </c>
      <c r="N9" s="27">
        <f t="shared" si="1"/>
        <v>13</v>
      </c>
      <c r="O9" s="27">
        <f t="shared" si="2"/>
        <v>0</v>
      </c>
      <c r="P9" s="27">
        <f t="shared" si="3"/>
        <v>0</v>
      </c>
    </row>
    <row r="10" spans="1:16" ht="15" customHeight="1">
      <c r="A10" s="15" t="s">
        <v>22</v>
      </c>
      <c r="B10" s="150"/>
      <c r="C10" s="19" t="s">
        <v>82</v>
      </c>
      <c r="D10" s="20" t="s">
        <v>156</v>
      </c>
      <c r="E10" s="29">
        <v>22</v>
      </c>
      <c r="F10" s="29">
        <v>21</v>
      </c>
      <c r="G10" s="29"/>
      <c r="H10" s="29"/>
      <c r="I10" s="29"/>
      <c r="J10" s="29"/>
      <c r="K10" s="29"/>
      <c r="L10" s="29"/>
      <c r="M10" s="27">
        <f t="shared" si="0"/>
        <v>22</v>
      </c>
      <c r="N10" s="27">
        <f t="shared" si="1"/>
        <v>21</v>
      </c>
      <c r="O10" s="27">
        <f t="shared" si="2"/>
        <v>0</v>
      </c>
      <c r="P10" s="27">
        <f t="shared" si="3"/>
        <v>0</v>
      </c>
    </row>
    <row r="11" spans="1:16" ht="15" customHeight="1">
      <c r="A11" s="17" t="s">
        <v>24</v>
      </c>
      <c r="B11" s="150"/>
      <c r="C11" s="19" t="s">
        <v>83</v>
      </c>
      <c r="D11" s="20" t="s">
        <v>157</v>
      </c>
      <c r="E11" s="29">
        <v>4</v>
      </c>
      <c r="F11" s="29">
        <v>4</v>
      </c>
      <c r="G11" s="29"/>
      <c r="H11" s="29"/>
      <c r="I11" s="29"/>
      <c r="J11" s="29"/>
      <c r="K11" s="29"/>
      <c r="L11" s="29"/>
      <c r="M11" s="27">
        <f t="shared" si="0"/>
        <v>4</v>
      </c>
      <c r="N11" s="27">
        <f t="shared" si="1"/>
        <v>4</v>
      </c>
      <c r="O11" s="27">
        <f t="shared" si="2"/>
        <v>0</v>
      </c>
      <c r="P11" s="27">
        <f t="shared" si="3"/>
        <v>0</v>
      </c>
    </row>
    <row r="12" spans="1:16" ht="15">
      <c r="A12" s="15" t="s">
        <v>27</v>
      </c>
      <c r="B12" s="151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45" t="s">
        <v>85</v>
      </c>
      <c r="C13" s="146"/>
      <c r="D13" s="13" t="s">
        <v>86</v>
      </c>
      <c r="E13" s="29">
        <v>4</v>
      </c>
      <c r="F13" s="29">
        <v>4</v>
      </c>
      <c r="G13" s="29"/>
      <c r="H13" s="29"/>
      <c r="I13" s="29"/>
      <c r="J13" s="29"/>
      <c r="K13" s="29"/>
      <c r="L13" s="29"/>
      <c r="M13" s="27">
        <f t="shared" si="0"/>
        <v>4</v>
      </c>
      <c r="N13" s="27">
        <f t="shared" si="1"/>
        <v>4</v>
      </c>
      <c r="O13" s="27">
        <f t="shared" si="2"/>
        <v>0</v>
      </c>
      <c r="P13" s="27">
        <f t="shared" si="3"/>
        <v>0</v>
      </c>
    </row>
    <row r="14" spans="1:16" ht="38.25">
      <c r="A14" s="15" t="s">
        <v>32</v>
      </c>
      <c r="B14" s="147" t="s">
        <v>87</v>
      </c>
      <c r="C14" s="148"/>
      <c r="D14" s="18" t="s">
        <v>133</v>
      </c>
      <c r="E14" s="29">
        <v>226</v>
      </c>
      <c r="F14" s="29">
        <v>213</v>
      </c>
      <c r="G14" s="29">
        <v>1</v>
      </c>
      <c r="H14" s="29">
        <v>1</v>
      </c>
      <c r="I14" s="29"/>
      <c r="J14" s="29"/>
      <c r="K14" s="29"/>
      <c r="L14" s="29"/>
      <c r="M14" s="27">
        <f t="shared" si="0"/>
        <v>226</v>
      </c>
      <c r="N14" s="27">
        <f t="shared" si="1"/>
        <v>213</v>
      </c>
      <c r="O14" s="27">
        <f t="shared" si="2"/>
        <v>1</v>
      </c>
      <c r="P14" s="27">
        <f t="shared" si="3"/>
        <v>1</v>
      </c>
    </row>
    <row r="15" spans="1:16" ht="15">
      <c r="A15" s="17" t="s">
        <v>34</v>
      </c>
      <c r="B15" s="149" t="s">
        <v>16</v>
      </c>
      <c r="C15" s="19" t="s">
        <v>88</v>
      </c>
      <c r="D15" s="20" t="s">
        <v>159</v>
      </c>
      <c r="E15" s="29">
        <v>200</v>
      </c>
      <c r="F15" s="29">
        <v>190</v>
      </c>
      <c r="G15" s="29">
        <v>1</v>
      </c>
      <c r="H15" s="29">
        <v>1</v>
      </c>
      <c r="I15" s="29"/>
      <c r="J15" s="29"/>
      <c r="K15" s="29"/>
      <c r="L15" s="29"/>
      <c r="M15" s="27">
        <f t="shared" si="0"/>
        <v>200</v>
      </c>
      <c r="N15" s="27">
        <f t="shared" si="1"/>
        <v>190</v>
      </c>
      <c r="O15" s="27">
        <f t="shared" si="2"/>
        <v>1</v>
      </c>
      <c r="P15" s="27">
        <f t="shared" si="3"/>
        <v>1</v>
      </c>
    </row>
    <row r="16" spans="1:16" ht="15">
      <c r="A16" s="15" t="s">
        <v>36</v>
      </c>
      <c r="B16" s="150"/>
      <c r="C16" s="19" t="s">
        <v>89</v>
      </c>
      <c r="D16" s="20" t="s">
        <v>134</v>
      </c>
      <c r="E16" s="29">
        <v>9</v>
      </c>
      <c r="F16" s="29">
        <v>7</v>
      </c>
      <c r="G16" s="29"/>
      <c r="H16" s="29"/>
      <c r="I16" s="29"/>
      <c r="J16" s="29"/>
      <c r="K16" s="29"/>
      <c r="L16" s="29"/>
      <c r="M16" s="27">
        <f t="shared" si="0"/>
        <v>9</v>
      </c>
      <c r="N16" s="27">
        <f t="shared" si="1"/>
        <v>7</v>
      </c>
      <c r="O16" s="27">
        <f t="shared" si="2"/>
        <v>0</v>
      </c>
      <c r="P16" s="27">
        <f t="shared" si="3"/>
        <v>0</v>
      </c>
    </row>
    <row r="17" spans="1:16" ht="15">
      <c r="A17" s="17" t="s">
        <v>39</v>
      </c>
      <c r="B17" s="150"/>
      <c r="C17" s="19" t="s">
        <v>90</v>
      </c>
      <c r="D17" s="20" t="s">
        <v>160</v>
      </c>
      <c r="E17" s="29">
        <v>11</v>
      </c>
      <c r="F17" s="29">
        <v>10</v>
      </c>
      <c r="G17" s="29"/>
      <c r="H17" s="29"/>
      <c r="I17" s="29"/>
      <c r="J17" s="29"/>
      <c r="K17" s="29"/>
      <c r="L17" s="29"/>
      <c r="M17" s="27">
        <f t="shared" si="0"/>
        <v>11</v>
      </c>
      <c r="N17" s="27">
        <f t="shared" si="1"/>
        <v>10</v>
      </c>
      <c r="O17" s="27">
        <f t="shared" si="2"/>
        <v>0</v>
      </c>
      <c r="P17" s="27">
        <f t="shared" si="3"/>
        <v>0</v>
      </c>
    </row>
    <row r="18" spans="1:16" ht="22.5" customHeight="1">
      <c r="A18" s="15" t="s">
        <v>42</v>
      </c>
      <c r="B18" s="151"/>
      <c r="C18" s="19" t="s">
        <v>91</v>
      </c>
      <c r="D18" s="20" t="s">
        <v>135</v>
      </c>
      <c r="E18" s="29">
        <v>3</v>
      </c>
      <c r="F18" s="29">
        <v>3</v>
      </c>
      <c r="G18" s="29"/>
      <c r="H18" s="29"/>
      <c r="I18" s="29"/>
      <c r="J18" s="29"/>
      <c r="K18" s="29"/>
      <c r="L18" s="29"/>
      <c r="M18" s="27">
        <f t="shared" si="0"/>
        <v>3</v>
      </c>
      <c r="N18" s="27">
        <f t="shared" si="1"/>
        <v>3</v>
      </c>
      <c r="O18" s="27">
        <f t="shared" si="2"/>
        <v>0</v>
      </c>
      <c r="P18" s="27">
        <f t="shared" si="3"/>
        <v>0</v>
      </c>
    </row>
    <row r="19" spans="1:16" ht="15">
      <c r="A19" s="17" t="s">
        <v>44</v>
      </c>
      <c r="B19" s="145" t="s">
        <v>92</v>
      </c>
      <c r="C19" s="146"/>
      <c r="D19" s="21" t="s">
        <v>161</v>
      </c>
      <c r="E19" s="29">
        <v>6</v>
      </c>
      <c r="F19" s="29">
        <v>5</v>
      </c>
      <c r="G19" s="29"/>
      <c r="H19" s="29"/>
      <c r="I19" s="29"/>
      <c r="J19" s="29"/>
      <c r="K19" s="29"/>
      <c r="L19" s="29"/>
      <c r="M19" s="27">
        <f t="shared" si="0"/>
        <v>6</v>
      </c>
      <c r="N19" s="27">
        <f t="shared" si="1"/>
        <v>5</v>
      </c>
      <c r="O19" s="27">
        <f t="shared" si="2"/>
        <v>0</v>
      </c>
      <c r="P19" s="27">
        <f t="shared" si="3"/>
        <v>0</v>
      </c>
    </row>
    <row r="20" spans="1:16" ht="36.75" customHeight="1">
      <c r="A20" s="15" t="s">
        <v>47</v>
      </c>
      <c r="B20" s="145" t="s">
        <v>93</v>
      </c>
      <c r="C20" s="146"/>
      <c r="D20" s="18" t="s">
        <v>138</v>
      </c>
      <c r="E20" s="29">
        <v>32</v>
      </c>
      <c r="F20" s="29">
        <v>29</v>
      </c>
      <c r="G20" s="29"/>
      <c r="H20" s="29"/>
      <c r="I20" s="29"/>
      <c r="J20" s="29"/>
      <c r="K20" s="29"/>
      <c r="L20" s="29"/>
      <c r="M20" s="27">
        <f t="shared" si="0"/>
        <v>32</v>
      </c>
      <c r="N20" s="27">
        <f t="shared" si="1"/>
        <v>29</v>
      </c>
      <c r="O20" s="27">
        <f t="shared" si="2"/>
        <v>0</v>
      </c>
      <c r="P20" s="27">
        <f t="shared" si="3"/>
        <v>0</v>
      </c>
    </row>
    <row r="21" spans="1:16" ht="15">
      <c r="A21" s="17" t="s">
        <v>49</v>
      </c>
      <c r="B21" s="145" t="s">
        <v>94</v>
      </c>
      <c r="C21" s="146"/>
      <c r="D21" s="18" t="s">
        <v>139</v>
      </c>
      <c r="E21" s="29">
        <v>4</v>
      </c>
      <c r="F21" s="29">
        <v>3</v>
      </c>
      <c r="G21" s="29"/>
      <c r="H21" s="29"/>
      <c r="I21" s="29"/>
      <c r="J21" s="29"/>
      <c r="K21" s="29"/>
      <c r="L21" s="29"/>
      <c r="M21" s="27">
        <f t="shared" si="0"/>
        <v>4</v>
      </c>
      <c r="N21" s="27">
        <f>F21+J21</f>
        <v>3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50" t="s">
        <v>162</v>
      </c>
      <c r="C22" s="19" t="s">
        <v>95</v>
      </c>
      <c r="D22" s="20" t="s">
        <v>163</v>
      </c>
      <c r="E22" s="29">
        <v>3</v>
      </c>
      <c r="F22" s="29">
        <v>2</v>
      </c>
      <c r="G22" s="29"/>
      <c r="H22" s="29"/>
      <c r="I22" s="29"/>
      <c r="J22" s="29"/>
      <c r="K22" s="29"/>
      <c r="L22" s="29"/>
      <c r="M22" s="27">
        <f t="shared" si="0"/>
        <v>3</v>
      </c>
      <c r="N22" s="27">
        <f aca="true" t="shared" si="4" ref="N22:N28">F22+J22</f>
        <v>2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50"/>
      <c r="C23" s="19" t="s">
        <v>96</v>
      </c>
      <c r="D23" s="20" t="s">
        <v>164</v>
      </c>
      <c r="E23" s="29">
        <v>1</v>
      </c>
      <c r="F23" s="29">
        <v>1</v>
      </c>
      <c r="G23" s="29"/>
      <c r="H23" s="29"/>
      <c r="I23" s="29"/>
      <c r="J23" s="29"/>
      <c r="K23" s="29"/>
      <c r="L23" s="29"/>
      <c r="M23" s="27">
        <f t="shared" si="0"/>
        <v>1</v>
      </c>
      <c r="N23" s="27">
        <f t="shared" si="4"/>
        <v>1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51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47" t="s">
        <v>98</v>
      </c>
      <c r="C25" s="148"/>
      <c r="D25" s="18" t="s">
        <v>137</v>
      </c>
      <c r="E25" s="29">
        <v>4</v>
      </c>
      <c r="F25" s="29">
        <v>4</v>
      </c>
      <c r="G25" s="29"/>
      <c r="H25" s="29"/>
      <c r="I25" s="29"/>
      <c r="J25" s="29"/>
      <c r="K25" s="29"/>
      <c r="L25" s="29"/>
      <c r="M25" s="27">
        <f t="shared" si="0"/>
        <v>4</v>
      </c>
      <c r="N25" s="27">
        <f t="shared" si="4"/>
        <v>4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45" t="s">
        <v>99</v>
      </c>
      <c r="C26" s="146"/>
      <c r="D26" s="23" t="s">
        <v>140</v>
      </c>
      <c r="E26" s="29">
        <v>16</v>
      </c>
      <c r="F26" s="29">
        <v>15</v>
      </c>
      <c r="G26" s="29"/>
      <c r="H26" s="29"/>
      <c r="I26" s="29"/>
      <c r="J26" s="29"/>
      <c r="K26" s="29"/>
      <c r="L26" s="29"/>
      <c r="M26" s="27">
        <f t="shared" si="0"/>
        <v>16</v>
      </c>
      <c r="N26" s="27">
        <f t="shared" si="4"/>
        <v>15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47" t="s">
        <v>100</v>
      </c>
      <c r="C27" s="148"/>
      <c r="D27" s="20" t="s">
        <v>162</v>
      </c>
      <c r="E27" s="29">
        <v>131</v>
      </c>
      <c r="F27" s="29">
        <v>126</v>
      </c>
      <c r="G27" s="29"/>
      <c r="H27" s="29">
        <v>3</v>
      </c>
      <c r="I27" s="29"/>
      <c r="J27" s="29"/>
      <c r="K27" s="29"/>
      <c r="L27" s="29"/>
      <c r="M27" s="27">
        <f t="shared" si="0"/>
        <v>131</v>
      </c>
      <c r="N27" s="27">
        <f t="shared" si="4"/>
        <v>126</v>
      </c>
      <c r="O27" s="27">
        <f t="shared" si="5"/>
        <v>0</v>
      </c>
      <c r="P27" s="27">
        <f t="shared" si="6"/>
        <v>3</v>
      </c>
    </row>
    <row r="28" spans="1:16" ht="18.75" customHeight="1">
      <c r="A28" s="15" t="s">
        <v>60</v>
      </c>
      <c r="B28" s="147" t="s">
        <v>101</v>
      </c>
      <c r="C28" s="148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47" t="s">
        <v>141</v>
      </c>
      <c r="C29" s="148"/>
      <c r="D29" s="20" t="s">
        <v>162</v>
      </c>
      <c r="E29" s="28">
        <f>E7+E13+E14+E19+E20+E21+E25+E26+E27+E28</f>
        <v>478</v>
      </c>
      <c r="F29" s="28">
        <f>F7+F13+F14+F19+F20+F21+F25+F26+F27+F28</f>
        <v>452</v>
      </c>
      <c r="G29" s="28">
        <f>G7+G13+G14+G19+G20+G21+G25+G26+G27+G28</f>
        <v>1</v>
      </c>
      <c r="H29" s="28">
        <f>H7+H13+H14+H19+H20+H21+H25+H26+H27+H28</f>
        <v>4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478</v>
      </c>
      <c r="N29" s="28">
        <f>N7+N13+N14+N19+N20+N21+N25+N26+N27+N28</f>
        <v>452</v>
      </c>
      <c r="O29" s="28">
        <f>O7+O13+O14+O19+O20+O21+O25+O26+O27+O28</f>
        <v>1</v>
      </c>
      <c r="P29" s="28">
        <f>P7+P13+P14+P19+P20+P21+P25+P26+P27+P28</f>
        <v>4</v>
      </c>
    </row>
    <row r="30" spans="1:16" ht="16.5" customHeight="1">
      <c r="A30" s="15" t="s">
        <v>62</v>
      </c>
      <c r="B30" s="125" t="s">
        <v>102</v>
      </c>
      <c r="C30" s="22" t="s">
        <v>103</v>
      </c>
      <c r="D30" s="20" t="s">
        <v>162</v>
      </c>
      <c r="E30" s="26">
        <v>91</v>
      </c>
      <c r="F30" s="26">
        <v>88</v>
      </c>
      <c r="G30" s="26"/>
      <c r="H30" s="26">
        <v>1</v>
      </c>
      <c r="I30" s="26"/>
      <c r="J30" s="26"/>
      <c r="K30" s="26"/>
      <c r="L30" s="26"/>
      <c r="M30" s="27">
        <f aca="true" t="shared" si="7" ref="M30:P31">E30+I30</f>
        <v>91</v>
      </c>
      <c r="N30" s="27">
        <f t="shared" si="7"/>
        <v>88</v>
      </c>
      <c r="O30" s="27">
        <f t="shared" si="7"/>
        <v>0</v>
      </c>
      <c r="P30" s="27">
        <f t="shared" si="7"/>
        <v>1</v>
      </c>
    </row>
    <row r="31" spans="1:16" ht="18.75" customHeight="1">
      <c r="A31" s="17" t="s">
        <v>64</v>
      </c>
      <c r="B31" s="126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</row>
  </sheetData>
  <sheetProtection/>
  <mergeCells count="32"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  <mergeCell ref="B13:C13"/>
    <mergeCell ref="B14:C14"/>
    <mergeCell ref="B15:B18"/>
    <mergeCell ref="B6:C6"/>
    <mergeCell ref="B7:C7"/>
    <mergeCell ref="B8:B12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E4:E5"/>
    <mergeCell ref="F4:H4"/>
    <mergeCell ref="I4:I5"/>
    <mergeCell ref="J4:L4"/>
    <mergeCell ref="N4:N5"/>
    <mergeCell ref="O4:O5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3" r:id="rId1"/>
  <headerFooter>
    <oddFooter>&amp;LF9DAF62C&amp;CФорма № Зведений- 1-АМ, Підрозділ: ТУ ДСА України в Полтавській областi, Початок періоду: 07.09.2017, Кінець періоду: 07.12.2017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workbookViewId="0" topLeftCell="E40">
      <selection activeCell="M54" sqref="M54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5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6.00390625" style="65" customWidth="1"/>
    <col min="15" max="17" width="7.140625" style="65" customWidth="1"/>
    <col min="18" max="16384" width="9.140625" style="65" customWidth="1"/>
  </cols>
  <sheetData>
    <row r="1" spans="1:17" ht="27" customHeight="1">
      <c r="A1" s="166" t="s">
        <v>166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2.75">
      <c r="A2" s="167" t="s">
        <v>0</v>
      </c>
      <c r="B2" s="169" t="s">
        <v>1</v>
      </c>
      <c r="C2" s="170"/>
      <c r="D2" s="34"/>
      <c r="E2" s="167" t="s">
        <v>132</v>
      </c>
      <c r="F2" s="167" t="s">
        <v>2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5" customHeight="1">
      <c r="A3" s="168"/>
      <c r="B3" s="171"/>
      <c r="C3" s="172"/>
      <c r="D3" s="35"/>
      <c r="E3" s="175"/>
      <c r="F3" s="167" t="s">
        <v>121</v>
      </c>
      <c r="G3" s="167"/>
      <c r="H3" s="167"/>
      <c r="I3" s="167"/>
      <c r="J3" s="176" t="s">
        <v>122</v>
      </c>
      <c r="K3" s="176"/>
      <c r="L3" s="176"/>
      <c r="M3" s="177"/>
      <c r="N3" s="178" t="s">
        <v>3</v>
      </c>
      <c r="O3" s="181" t="s">
        <v>4</v>
      </c>
      <c r="P3" s="182"/>
      <c r="Q3" s="183"/>
    </row>
    <row r="4" spans="1:17" ht="12.75">
      <c r="A4" s="168"/>
      <c r="B4" s="171"/>
      <c r="C4" s="172"/>
      <c r="D4" s="35"/>
      <c r="E4" s="175"/>
      <c r="F4" s="178" t="s">
        <v>5</v>
      </c>
      <c r="G4" s="200" t="s">
        <v>4</v>
      </c>
      <c r="H4" s="200"/>
      <c r="I4" s="200"/>
      <c r="J4" s="178" t="s">
        <v>5</v>
      </c>
      <c r="K4" s="187" t="s">
        <v>4</v>
      </c>
      <c r="L4" s="188"/>
      <c r="M4" s="189"/>
      <c r="N4" s="179"/>
      <c r="O4" s="184"/>
      <c r="P4" s="185"/>
      <c r="Q4" s="186"/>
    </row>
    <row r="5" spans="1:17" ht="120.75" customHeight="1">
      <c r="A5" s="168"/>
      <c r="B5" s="173"/>
      <c r="C5" s="174"/>
      <c r="D5" s="36"/>
      <c r="E5" s="175"/>
      <c r="F5" s="180"/>
      <c r="G5" s="37" t="s">
        <v>6</v>
      </c>
      <c r="H5" s="37" t="s">
        <v>7</v>
      </c>
      <c r="I5" s="37" t="s">
        <v>123</v>
      </c>
      <c r="J5" s="180"/>
      <c r="K5" s="37" t="s">
        <v>6</v>
      </c>
      <c r="L5" s="38" t="s">
        <v>124</v>
      </c>
      <c r="M5" s="37" t="s">
        <v>8</v>
      </c>
      <c r="N5" s="180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90" t="s">
        <v>11</v>
      </c>
      <c r="C6" s="191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92" t="s">
        <v>13</v>
      </c>
      <c r="C7" s="193"/>
      <c r="D7" s="43"/>
      <c r="E7" s="44" t="s">
        <v>14</v>
      </c>
      <c r="F7" s="26">
        <v>474</v>
      </c>
      <c r="G7" s="26">
        <v>452</v>
      </c>
      <c r="H7" s="26">
        <v>1</v>
      </c>
      <c r="I7" s="26" t="s">
        <v>15</v>
      </c>
      <c r="J7" s="26"/>
      <c r="K7" s="26"/>
      <c r="L7" s="26"/>
      <c r="M7" s="26" t="s">
        <v>15</v>
      </c>
      <c r="N7" s="26">
        <f>F7+J7</f>
        <v>474</v>
      </c>
      <c r="O7" s="26">
        <f>G7+K7</f>
        <v>452</v>
      </c>
      <c r="P7" s="26">
        <f>H7+L7</f>
        <v>1</v>
      </c>
      <c r="Q7" s="26" t="s">
        <v>15</v>
      </c>
    </row>
    <row r="8" spans="1:17" ht="38.25">
      <c r="A8" s="41">
        <v>2</v>
      </c>
      <c r="B8" s="194" t="s">
        <v>16</v>
      </c>
      <c r="C8" s="45" t="s">
        <v>17</v>
      </c>
      <c r="D8" s="45"/>
      <c r="E8" s="46" t="s">
        <v>18</v>
      </c>
      <c r="F8" s="26">
        <v>336</v>
      </c>
      <c r="G8" s="26">
        <v>315</v>
      </c>
      <c r="H8" s="26">
        <v>1</v>
      </c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336</v>
      </c>
      <c r="O8" s="26">
        <f aca="true" t="shared" si="1" ref="O8:O15">G8+K8</f>
        <v>315</v>
      </c>
      <c r="P8" s="26">
        <f aca="true" t="shared" si="2" ref="P8:P15">H8+L8</f>
        <v>1</v>
      </c>
      <c r="Q8" s="26" t="s">
        <v>15</v>
      </c>
    </row>
    <row r="9" spans="1:17" ht="40.5" customHeight="1">
      <c r="A9" s="41">
        <v>3</v>
      </c>
      <c r="B9" s="195"/>
      <c r="C9" s="45" t="s">
        <v>125</v>
      </c>
      <c r="D9" s="45"/>
      <c r="E9" s="46" t="s">
        <v>20</v>
      </c>
      <c r="F9" s="26">
        <v>17</v>
      </c>
      <c r="G9" s="26">
        <v>16</v>
      </c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17</v>
      </c>
      <c r="O9" s="26">
        <f t="shared" si="1"/>
        <v>16</v>
      </c>
      <c r="P9" s="26">
        <f t="shared" si="2"/>
        <v>0</v>
      </c>
      <c r="Q9" s="26" t="s">
        <v>15</v>
      </c>
    </row>
    <row r="10" spans="1:17" ht="38.25">
      <c r="A10" s="41">
        <v>4</v>
      </c>
      <c r="B10" s="195"/>
      <c r="C10" s="45" t="s">
        <v>126</v>
      </c>
      <c r="D10" s="45"/>
      <c r="E10" s="46" t="s">
        <v>23</v>
      </c>
      <c r="F10" s="26">
        <v>106</v>
      </c>
      <c r="G10" s="26">
        <v>106</v>
      </c>
      <c r="H10" s="26"/>
      <c r="I10" s="26" t="s">
        <v>15</v>
      </c>
      <c r="J10" s="26"/>
      <c r="K10" s="26"/>
      <c r="L10" s="26"/>
      <c r="M10" s="26" t="s">
        <v>15</v>
      </c>
      <c r="N10" s="26">
        <f t="shared" si="0"/>
        <v>106</v>
      </c>
      <c r="O10" s="26">
        <f t="shared" si="1"/>
        <v>106</v>
      </c>
      <c r="P10" s="26">
        <f t="shared" si="2"/>
        <v>0</v>
      </c>
      <c r="Q10" s="26" t="s">
        <v>15</v>
      </c>
    </row>
    <row r="11" spans="1:17" ht="30" customHeight="1">
      <c r="A11" s="41">
        <v>5</v>
      </c>
      <c r="B11" s="195"/>
      <c r="C11" s="45" t="s">
        <v>25</v>
      </c>
      <c r="D11" s="45"/>
      <c r="E11" s="46" t="s">
        <v>26</v>
      </c>
      <c r="F11" s="26">
        <v>6</v>
      </c>
      <c r="G11" s="26">
        <v>6</v>
      </c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6</v>
      </c>
      <c r="O11" s="26">
        <f t="shared" si="1"/>
        <v>6</v>
      </c>
      <c r="P11" s="26">
        <f t="shared" si="2"/>
        <v>0</v>
      </c>
      <c r="Q11" s="26" t="s">
        <v>15</v>
      </c>
    </row>
    <row r="12" spans="1:17" ht="38.25">
      <c r="A12" s="41">
        <v>6</v>
      </c>
      <c r="B12" s="196"/>
      <c r="C12" s="45" t="s">
        <v>127</v>
      </c>
      <c r="D12" s="45"/>
      <c r="E12" s="46" t="s">
        <v>28</v>
      </c>
      <c r="F12" s="26">
        <v>9</v>
      </c>
      <c r="G12" s="26">
        <v>9</v>
      </c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9</v>
      </c>
      <c r="O12" s="26">
        <f t="shared" si="1"/>
        <v>9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55" t="s">
        <v>30</v>
      </c>
      <c r="C13" s="159"/>
      <c r="D13" s="47"/>
      <c r="E13" s="197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201" t="s">
        <v>16</v>
      </c>
      <c r="C14" s="48" t="s">
        <v>33</v>
      </c>
      <c r="D14" s="47"/>
      <c r="E14" s="198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202"/>
      <c r="C15" s="49" t="s">
        <v>35</v>
      </c>
      <c r="D15" s="47"/>
      <c r="E15" s="199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154" t="s">
        <v>37</v>
      </c>
      <c r="C16" s="154"/>
      <c r="D16" s="50"/>
      <c r="E16" s="64" t="s">
        <v>38</v>
      </c>
      <c r="F16" s="26">
        <v>4</v>
      </c>
      <c r="G16" s="26" t="s">
        <v>21</v>
      </c>
      <c r="H16" s="26"/>
      <c r="I16" s="26">
        <v>4</v>
      </c>
      <c r="J16" s="26"/>
      <c r="K16" s="26" t="s">
        <v>21</v>
      </c>
      <c r="L16" s="26"/>
      <c r="M16" s="26"/>
      <c r="N16" s="26">
        <f t="shared" si="0"/>
        <v>4</v>
      </c>
      <c r="O16" s="26" t="s">
        <v>21</v>
      </c>
      <c r="P16" s="26">
        <f aca="true" t="shared" si="3" ref="P16:Q18">H16+L16</f>
        <v>0</v>
      </c>
      <c r="Q16" s="26">
        <f t="shared" si="3"/>
        <v>4</v>
      </c>
    </row>
    <row r="17" spans="1:17" ht="31.5" customHeight="1">
      <c r="A17" s="41">
        <v>11</v>
      </c>
      <c r="B17" s="155" t="s">
        <v>40</v>
      </c>
      <c r="C17" s="156"/>
      <c r="D17" s="156"/>
      <c r="E17" s="64" t="s">
        <v>41</v>
      </c>
      <c r="F17" s="26"/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0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55" t="s">
        <v>167</v>
      </c>
      <c r="C18" s="159"/>
      <c r="D18" s="51"/>
      <c r="E18" s="52" t="s">
        <v>43</v>
      </c>
      <c r="F18" s="26">
        <v>478</v>
      </c>
      <c r="G18" s="26">
        <v>452</v>
      </c>
      <c r="H18" s="26">
        <v>1</v>
      </c>
      <c r="I18" s="26">
        <v>4</v>
      </c>
      <c r="J18" s="26"/>
      <c r="K18" s="26"/>
      <c r="L18" s="26"/>
      <c r="M18" s="26"/>
      <c r="N18" s="26">
        <f t="shared" si="0"/>
        <v>478</v>
      </c>
      <c r="O18" s="26">
        <f>G18+K18</f>
        <v>452</v>
      </c>
      <c r="P18" s="26">
        <f t="shared" si="3"/>
        <v>1</v>
      </c>
      <c r="Q18" s="26">
        <f t="shared" si="3"/>
        <v>4</v>
      </c>
    </row>
    <row r="19" spans="1:17" ht="15" customHeight="1">
      <c r="A19" s="41">
        <v>13</v>
      </c>
      <c r="B19" s="204" t="s">
        <v>45</v>
      </c>
      <c r="C19" s="53" t="s">
        <v>46</v>
      </c>
      <c r="D19" s="54"/>
      <c r="E19" s="207"/>
      <c r="F19" s="26">
        <v>24</v>
      </c>
      <c r="G19" s="26">
        <v>23</v>
      </c>
      <c r="H19" s="26"/>
      <c r="I19" s="26"/>
      <c r="J19" s="26"/>
      <c r="K19" s="26"/>
      <c r="L19" s="26"/>
      <c r="M19" s="26"/>
      <c r="N19" s="26">
        <f t="shared" si="0"/>
        <v>24</v>
      </c>
      <c r="O19" s="26">
        <f aca="true" t="shared" si="4" ref="O19:O35">G19+K19</f>
        <v>23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2.75">
      <c r="A20" s="41">
        <v>14</v>
      </c>
      <c r="B20" s="205"/>
      <c r="C20" s="53" t="s">
        <v>48</v>
      </c>
      <c r="D20" s="55"/>
      <c r="E20" s="207"/>
      <c r="F20" s="26">
        <v>5</v>
      </c>
      <c r="G20" s="26">
        <v>5</v>
      </c>
      <c r="H20" s="26"/>
      <c r="I20" s="26"/>
      <c r="J20" s="26"/>
      <c r="K20" s="26"/>
      <c r="L20" s="26"/>
      <c r="M20" s="26"/>
      <c r="N20" s="26">
        <f t="shared" si="0"/>
        <v>5</v>
      </c>
      <c r="O20" s="26">
        <f t="shared" si="4"/>
        <v>5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205"/>
      <c r="C21" s="53" t="s">
        <v>50</v>
      </c>
      <c r="D21" s="55"/>
      <c r="E21" s="207"/>
      <c r="F21" s="26">
        <v>2</v>
      </c>
      <c r="G21" s="26">
        <v>2</v>
      </c>
      <c r="H21" s="26"/>
      <c r="I21" s="26"/>
      <c r="J21" s="26"/>
      <c r="K21" s="26"/>
      <c r="L21" s="26"/>
      <c r="M21" s="26"/>
      <c r="N21" s="26">
        <f t="shared" si="0"/>
        <v>2</v>
      </c>
      <c r="O21" s="26">
        <f t="shared" si="4"/>
        <v>2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205"/>
      <c r="C22" s="53" t="s">
        <v>128</v>
      </c>
      <c r="D22" s="55"/>
      <c r="E22" s="207"/>
      <c r="F22" s="26">
        <v>224</v>
      </c>
      <c r="G22" s="26">
        <v>209</v>
      </c>
      <c r="H22" s="26"/>
      <c r="I22" s="26"/>
      <c r="J22" s="26"/>
      <c r="K22" s="26"/>
      <c r="L22" s="26"/>
      <c r="M22" s="26"/>
      <c r="N22" s="26">
        <f t="shared" si="0"/>
        <v>224</v>
      </c>
      <c r="O22" s="26">
        <f t="shared" si="4"/>
        <v>209</v>
      </c>
      <c r="P22" s="26">
        <f t="shared" si="5"/>
        <v>0</v>
      </c>
      <c r="Q22" s="26">
        <f t="shared" si="6"/>
        <v>0</v>
      </c>
    </row>
    <row r="23" spans="1:17" ht="12.75">
      <c r="A23" s="41">
        <v>17</v>
      </c>
      <c r="B23" s="205"/>
      <c r="C23" s="53" t="s">
        <v>53</v>
      </c>
      <c r="D23" s="55"/>
      <c r="E23" s="207"/>
      <c r="F23" s="26">
        <v>34</v>
      </c>
      <c r="G23" s="26">
        <v>30</v>
      </c>
      <c r="H23" s="26"/>
      <c r="I23" s="26"/>
      <c r="J23" s="26"/>
      <c r="K23" s="26"/>
      <c r="L23" s="26"/>
      <c r="M23" s="26"/>
      <c r="N23" s="26">
        <f t="shared" si="0"/>
        <v>34</v>
      </c>
      <c r="O23" s="26">
        <f t="shared" si="4"/>
        <v>30</v>
      </c>
      <c r="P23" s="26">
        <f t="shared" si="5"/>
        <v>0</v>
      </c>
      <c r="Q23" s="26">
        <f t="shared" si="6"/>
        <v>0</v>
      </c>
    </row>
    <row r="24" spans="1:17" ht="12.75">
      <c r="A24" s="41">
        <v>18</v>
      </c>
      <c r="B24" s="205"/>
      <c r="C24" s="53" t="s">
        <v>55</v>
      </c>
      <c r="D24" s="55"/>
      <c r="E24" s="207"/>
      <c r="F24" s="26">
        <v>53</v>
      </c>
      <c r="G24" s="26">
        <v>50</v>
      </c>
      <c r="H24" s="26">
        <v>1</v>
      </c>
      <c r="I24" s="26"/>
      <c r="J24" s="26"/>
      <c r="K24" s="26"/>
      <c r="L24" s="26"/>
      <c r="M24" s="26"/>
      <c r="N24" s="26">
        <f t="shared" si="0"/>
        <v>53</v>
      </c>
      <c r="O24" s="26">
        <f t="shared" si="4"/>
        <v>50</v>
      </c>
      <c r="P24" s="26">
        <f t="shared" si="5"/>
        <v>1</v>
      </c>
      <c r="Q24" s="26">
        <f t="shared" si="6"/>
        <v>0</v>
      </c>
    </row>
    <row r="25" spans="1:17" ht="12.75">
      <c r="A25" s="41">
        <v>19</v>
      </c>
      <c r="B25" s="205"/>
      <c r="C25" s="53" t="s">
        <v>53</v>
      </c>
      <c r="D25" s="55"/>
      <c r="E25" s="207"/>
      <c r="F25" s="26">
        <v>8</v>
      </c>
      <c r="G25" s="26">
        <v>8</v>
      </c>
      <c r="H25" s="26"/>
      <c r="I25" s="26"/>
      <c r="J25" s="26"/>
      <c r="K25" s="26"/>
      <c r="L25" s="26"/>
      <c r="M25" s="26"/>
      <c r="N25" s="26">
        <f t="shared" si="0"/>
        <v>8</v>
      </c>
      <c r="O25" s="26">
        <f t="shared" si="4"/>
        <v>8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205"/>
      <c r="C26" s="53" t="s">
        <v>58</v>
      </c>
      <c r="D26" s="55"/>
      <c r="E26" s="207"/>
      <c r="F26" s="26">
        <v>11</v>
      </c>
      <c r="G26" s="26">
        <v>11</v>
      </c>
      <c r="H26" s="26"/>
      <c r="I26" s="26"/>
      <c r="J26" s="26"/>
      <c r="K26" s="26"/>
      <c r="L26" s="26"/>
      <c r="M26" s="26"/>
      <c r="N26" s="26">
        <f t="shared" si="0"/>
        <v>11</v>
      </c>
      <c r="O26" s="26">
        <f t="shared" si="4"/>
        <v>11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206"/>
      <c r="C27" s="53" t="s">
        <v>53</v>
      </c>
      <c r="D27" s="55"/>
      <c r="E27" s="207"/>
      <c r="F27" s="26"/>
      <c r="G27" s="26"/>
      <c r="H27" s="26"/>
      <c r="I27" s="26"/>
      <c r="J27" s="26"/>
      <c r="K27" s="26"/>
      <c r="L27" s="26"/>
      <c r="M27" s="26"/>
      <c r="N27" s="26">
        <f t="shared" si="0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</row>
    <row r="28" spans="1:17" ht="25.5">
      <c r="A28" s="41">
        <v>22</v>
      </c>
      <c r="B28" s="204" t="s">
        <v>45</v>
      </c>
      <c r="C28" s="53" t="s">
        <v>129</v>
      </c>
      <c r="D28" s="55"/>
      <c r="E28" s="208"/>
      <c r="F28" s="26">
        <v>9</v>
      </c>
      <c r="G28" s="26">
        <v>8</v>
      </c>
      <c r="H28" s="26"/>
      <c r="I28" s="26"/>
      <c r="J28" s="26"/>
      <c r="K28" s="26"/>
      <c r="L28" s="26"/>
      <c r="M28" s="26"/>
      <c r="N28" s="26">
        <f t="shared" si="0"/>
        <v>9</v>
      </c>
      <c r="O28" s="26">
        <f t="shared" si="4"/>
        <v>8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205"/>
      <c r="C29" s="53" t="s">
        <v>53</v>
      </c>
      <c r="D29" s="55"/>
      <c r="E29" s="209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205"/>
      <c r="C30" s="53" t="s">
        <v>63</v>
      </c>
      <c r="D30" s="55"/>
      <c r="E30" s="209"/>
      <c r="F30" s="26">
        <v>5</v>
      </c>
      <c r="G30" s="26">
        <v>5</v>
      </c>
      <c r="H30" s="26"/>
      <c r="I30" s="26"/>
      <c r="J30" s="26"/>
      <c r="K30" s="26"/>
      <c r="L30" s="26"/>
      <c r="M30" s="26"/>
      <c r="N30" s="26">
        <f t="shared" si="0"/>
        <v>5</v>
      </c>
      <c r="O30" s="26">
        <f t="shared" si="4"/>
        <v>5</v>
      </c>
      <c r="P30" s="26">
        <f t="shared" si="5"/>
        <v>0</v>
      </c>
      <c r="Q30" s="26">
        <f t="shared" si="6"/>
        <v>0</v>
      </c>
    </row>
    <row r="31" spans="1:17" ht="12.75">
      <c r="A31" s="41">
        <v>25</v>
      </c>
      <c r="B31" s="205"/>
      <c r="C31" s="53" t="s">
        <v>53</v>
      </c>
      <c r="D31" s="55"/>
      <c r="E31" s="209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205"/>
      <c r="C32" s="53" t="s">
        <v>65</v>
      </c>
      <c r="D32" s="55"/>
      <c r="E32" s="209"/>
      <c r="F32" s="26">
        <v>2</v>
      </c>
      <c r="G32" s="26">
        <v>2</v>
      </c>
      <c r="H32" s="26"/>
      <c r="I32" s="26"/>
      <c r="J32" s="26"/>
      <c r="K32" s="26"/>
      <c r="L32" s="26"/>
      <c r="M32" s="26"/>
      <c r="N32" s="26">
        <f t="shared" si="0"/>
        <v>2</v>
      </c>
      <c r="O32" s="26">
        <f t="shared" si="4"/>
        <v>2</v>
      </c>
      <c r="P32" s="26">
        <f t="shared" si="5"/>
        <v>0</v>
      </c>
      <c r="Q32" s="26">
        <f t="shared" si="6"/>
        <v>0</v>
      </c>
    </row>
    <row r="33" spans="1:17" ht="12.75">
      <c r="A33" s="41">
        <v>27</v>
      </c>
      <c r="B33" s="205"/>
      <c r="C33" s="53" t="s">
        <v>53</v>
      </c>
      <c r="D33" s="55"/>
      <c r="E33" s="209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205"/>
      <c r="C34" s="53" t="s">
        <v>66</v>
      </c>
      <c r="D34" s="55"/>
      <c r="E34" s="209"/>
      <c r="F34" s="26">
        <v>11</v>
      </c>
      <c r="G34" s="26">
        <v>10</v>
      </c>
      <c r="H34" s="26"/>
      <c r="I34" s="26"/>
      <c r="J34" s="26"/>
      <c r="K34" s="26"/>
      <c r="L34" s="26"/>
      <c r="M34" s="26"/>
      <c r="N34" s="26">
        <f t="shared" si="0"/>
        <v>11</v>
      </c>
      <c r="O34" s="26">
        <f t="shared" si="4"/>
        <v>10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206"/>
      <c r="C35" s="53" t="s">
        <v>53</v>
      </c>
      <c r="D35" s="56"/>
      <c r="E35" s="210"/>
      <c r="F35" s="26">
        <v>1</v>
      </c>
      <c r="G35" s="26">
        <v>1</v>
      </c>
      <c r="H35" s="26"/>
      <c r="I35" s="26"/>
      <c r="J35" s="26"/>
      <c r="K35" s="26"/>
      <c r="L35" s="26"/>
      <c r="M35" s="26"/>
      <c r="N35" s="26">
        <f t="shared" si="0"/>
        <v>1</v>
      </c>
      <c r="O35" s="26">
        <f t="shared" si="4"/>
        <v>1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160" t="s">
        <v>168</v>
      </c>
      <c r="C36" s="161"/>
      <c r="D36" s="42"/>
      <c r="E36" s="41"/>
      <c r="F36" s="28">
        <f>F7+F13+F16+F17</f>
        <v>478</v>
      </c>
      <c r="G36" s="28">
        <f>G7+G13</f>
        <v>452</v>
      </c>
      <c r="H36" s="28">
        <f>H7+H13+H16+H17</f>
        <v>1</v>
      </c>
      <c r="I36" s="28">
        <f>I16+I17</f>
        <v>4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478</v>
      </c>
      <c r="O36" s="28">
        <f>O7+O13</f>
        <v>452</v>
      </c>
      <c r="P36" s="28">
        <f>P7+P13+P16+P17</f>
        <v>1</v>
      </c>
      <c r="Q36" s="28">
        <f>Q16+Q17</f>
        <v>4</v>
      </c>
    </row>
    <row r="37" spans="1:17" ht="12.75">
      <c r="A37" s="41">
        <v>31</v>
      </c>
      <c r="B37" s="162" t="s">
        <v>169</v>
      </c>
      <c r="C37" s="163"/>
      <c r="D37" s="57"/>
      <c r="E37" s="41"/>
      <c r="F37" s="26">
        <v>63</v>
      </c>
      <c r="G37" s="26">
        <v>59</v>
      </c>
      <c r="H37" s="26"/>
      <c r="I37" s="26"/>
      <c r="J37" s="26"/>
      <c r="K37" s="26"/>
      <c r="L37" s="26"/>
      <c r="M37" s="26"/>
      <c r="N37" s="26">
        <f t="shared" si="0"/>
        <v>63</v>
      </c>
      <c r="O37" s="26">
        <f>G37+K37</f>
        <v>59</v>
      </c>
      <c r="P37" s="26">
        <f>H37+L37</f>
        <v>0</v>
      </c>
      <c r="Q37" s="26">
        <f>I37+M37</f>
        <v>0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164" t="s">
        <v>67</v>
      </c>
      <c r="B39" s="164"/>
      <c r="C39" s="164"/>
      <c r="D39" s="69"/>
      <c r="E39" s="63"/>
      <c r="F39" s="59"/>
      <c r="G39" s="59"/>
      <c r="H39" s="165" t="s">
        <v>144</v>
      </c>
      <c r="I39" s="165"/>
      <c r="J39" s="59"/>
      <c r="K39" s="59"/>
      <c r="L39" s="59"/>
      <c r="M39" s="157" t="s">
        <v>170</v>
      </c>
      <c r="N39" s="158"/>
      <c r="O39" s="158"/>
      <c r="P39" s="158"/>
      <c r="Q39" s="158"/>
    </row>
    <row r="40" spans="1:17" ht="24.75" customHeight="1">
      <c r="A40" s="60">
        <v>1</v>
      </c>
      <c r="B40" s="203" t="s">
        <v>68</v>
      </c>
      <c r="C40" s="203"/>
      <c r="D40" s="70"/>
      <c r="E40" s="26">
        <v>686</v>
      </c>
      <c r="F40" s="59"/>
      <c r="G40" s="59"/>
      <c r="H40" s="61"/>
      <c r="I40" s="61"/>
      <c r="J40" s="61"/>
      <c r="K40" s="62" t="s">
        <v>147</v>
      </c>
      <c r="L40" s="61"/>
      <c r="M40" s="61"/>
      <c r="N40" s="61"/>
      <c r="O40" s="62" t="s">
        <v>146</v>
      </c>
      <c r="P40" s="61"/>
      <c r="Q40" s="61"/>
    </row>
    <row r="41" spans="1:17" ht="24.75" customHeight="1">
      <c r="A41" s="60">
        <v>2</v>
      </c>
      <c r="B41" s="203" t="s">
        <v>69</v>
      </c>
      <c r="C41" s="203"/>
      <c r="D41" s="70"/>
      <c r="E41" s="26"/>
      <c r="F41" s="59"/>
      <c r="G41" s="71"/>
      <c r="H41" s="165" t="s">
        <v>145</v>
      </c>
      <c r="I41" s="165"/>
      <c r="J41" s="59"/>
      <c r="K41" s="59"/>
      <c r="L41" s="59"/>
      <c r="M41" s="157" t="s">
        <v>171</v>
      </c>
      <c r="N41" s="158"/>
      <c r="O41" s="158"/>
      <c r="P41" s="158"/>
      <c r="Q41" s="158"/>
    </row>
    <row r="42" spans="1:17" ht="12.7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147</v>
      </c>
      <c r="L42" s="59"/>
      <c r="M42" s="59"/>
      <c r="N42" s="59"/>
      <c r="O42" s="62" t="s">
        <v>146</v>
      </c>
      <c r="P42" s="59"/>
      <c r="Q42" s="59"/>
    </row>
    <row r="43" spans="1:17" ht="12.7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2"/>
      <c r="C44" s="69"/>
      <c r="D44" s="69"/>
      <c r="E44" s="63"/>
      <c r="F44" s="59"/>
      <c r="G44" s="59"/>
      <c r="H44" s="214" t="s">
        <v>148</v>
      </c>
      <c r="I44" s="214"/>
      <c r="J44" s="214"/>
      <c r="K44" s="212" t="s">
        <v>172</v>
      </c>
      <c r="L44" s="212"/>
      <c r="M44" s="212"/>
      <c r="N44" s="212"/>
      <c r="O44" s="212"/>
      <c r="P44" s="212"/>
      <c r="Q44" s="212"/>
    </row>
    <row r="45" spans="1:17" ht="12.75">
      <c r="A45" s="63"/>
      <c r="B45" s="72"/>
      <c r="C45" s="69"/>
      <c r="D45" s="69"/>
      <c r="E45" s="63"/>
      <c r="F45" s="59"/>
      <c r="G45" s="59"/>
      <c r="H45" s="214" t="s">
        <v>149</v>
      </c>
      <c r="I45" s="214"/>
      <c r="J45" s="214"/>
      <c r="K45" s="213" t="s">
        <v>172</v>
      </c>
      <c r="L45" s="213"/>
      <c r="M45" s="213"/>
      <c r="N45" s="213"/>
      <c r="O45" s="213"/>
      <c r="P45" s="213"/>
      <c r="Q45" s="213"/>
    </row>
    <row r="46" spans="1:17" ht="12.75">
      <c r="A46" s="63"/>
      <c r="B46" s="72"/>
      <c r="C46" s="69"/>
      <c r="D46" s="69"/>
      <c r="E46" s="63"/>
      <c r="F46" s="59"/>
      <c r="G46" s="59"/>
      <c r="H46" s="214" t="s">
        <v>150</v>
      </c>
      <c r="I46" s="214"/>
      <c r="J46" s="214"/>
      <c r="K46" s="212" t="s">
        <v>173</v>
      </c>
      <c r="L46" s="212"/>
      <c r="M46" s="212"/>
      <c r="N46" s="212"/>
      <c r="O46" s="212"/>
      <c r="P46" s="212"/>
      <c r="Q46" s="212"/>
    </row>
    <row r="48" spans="11:17" ht="12.75">
      <c r="K48" s="211" t="s">
        <v>174</v>
      </c>
      <c r="L48" s="211"/>
      <c r="M48" s="211"/>
      <c r="N48" s="211"/>
      <c r="O48" s="211"/>
      <c r="P48" s="211"/>
      <c r="Q48" s="211"/>
    </row>
  </sheetData>
  <sheetProtection/>
  <mergeCells count="42"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  <mergeCell ref="B40:C40"/>
    <mergeCell ref="B41:C41"/>
    <mergeCell ref="B19:B27"/>
    <mergeCell ref="E19:E27"/>
    <mergeCell ref="B28:B35"/>
    <mergeCell ref="E28:E3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6:C16"/>
    <mergeCell ref="B17:D17"/>
    <mergeCell ref="M39:Q39"/>
    <mergeCell ref="B18:C18"/>
    <mergeCell ref="B36:C36"/>
    <mergeCell ref="B37:C37"/>
    <mergeCell ref="A39:C39"/>
    <mergeCell ref="H39:I39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>
    <oddFooter>&amp;LF9DAF62C&amp;CФорма № Зведений- 1-АМ, Підрозділ: ТУ ДСА України в Полтавській областi, Початок періоду: 07.09.2017, Кінець періоду: 07.12.2017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2018-01-16T11:54:00Z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Зведений- 1-АМ_10016_07092017-07122017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247423</vt:i4>
  </property>
  <property fmtid="{D5CDD505-2E9C-101B-9397-08002B2CF9AE}" pid="8" name="Тип зві">
    <vt:lpwstr>Зведений- 1-АМ</vt:lpwstr>
  </property>
  <property fmtid="{D5CDD505-2E9C-101B-9397-08002B2CF9AE}" pid="9" name="К.Cу">
    <vt:lpwstr>F9DAF62C</vt:lpwstr>
  </property>
  <property fmtid="{D5CDD505-2E9C-101B-9397-08002B2CF9AE}" pid="10" name="Підрозд">
    <vt:lpwstr>ТУ ДСА України в Полтавській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168179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07.12.2017</vt:lpwstr>
  </property>
  <property fmtid="{D5CDD505-2E9C-101B-9397-08002B2CF9AE}" pid="15" name="Пері">
    <vt:lpwstr>з 07.09.2017 по 07.12.2017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3.20.2.1877</vt:lpwstr>
  </property>
</Properties>
</file>