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<sst xmlns="http://schemas.openxmlformats.org/spreadsheetml/2006/main" count="171" uniqueCount="143">
  <si>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</si>
  <si>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</si>
  <si>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</si>
  <si>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</si>
  <si>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</si>
  <si>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</si>
  <si>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</si>
  <si>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</si>
  <si>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</si>
  <si>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</si>
  <si>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</si>
  <si>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</si>
  <si>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</si>
  <si>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</si>
  <si>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</si>
  <si>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</si>
  <si>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</si>
  <si>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</si>
  <si>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</si>
  <si>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</si>
  <si>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</si>
  <si>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</si>
  <si>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</si>
  <si>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</si>
  <si>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</si>
  <si>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</si>
  <si>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</si>
  <si>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</si>
  <si>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</si>
  <si>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</si>
  <si>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</si>
  <si>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</si>
  <si>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</si>
  <si>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</si>
  <si>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</si>
  <si>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</si>
  <si>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</si>
  <si>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</si>
  <si>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</si>
  <si>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</si>
  <si>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</si>
  <si>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</si>
  <si>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</si>
  <si>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</si>
  <si>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</si>
  <si>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</si>
  <si>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</si>
  <si>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</si>
  <si>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</si>
  <si>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</si>
  <si>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</si>
  <si>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</si>
  <si>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</si>
  <si>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</si>
  <si>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</si>
  <si>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</si>
  <si>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</si>
  <si>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</si>
  <si>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</si>
  <si>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</si>
  <si>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</si>
  <si>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</si>
  <si>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</si>
  <si>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</si>
  <si>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</si>
  <si>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</si>
  <si>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</si>
  <si>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</si>
  <si>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</si>
  <si>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</si>
  <si>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</si>
  <si>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</si>
  <si>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</si>
  <si>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</si>
  <si>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</si>
  <si>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</si>
  <si>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</si>
  <si>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</si>
  <si>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</si>
  <si>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</si>
  <si>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</si>
  <si>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</si>
  <si>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</si>
  <si>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</si>
  <si>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</si>
  <si>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</si>
  <si>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</si>
  <si>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</si>
  <si>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</si>
  <si>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</si>
  <si>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</si>
  <si>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</si>
  <si>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</si>
  <si>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</si>
  <si>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</si>
  <si>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</si>
  <si>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</si>
  <si>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</si>
  <si>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</si>
  <si>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</si>
  <si>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</si>
  <si>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</si>
  <si>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</si>
  <si>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</si>
  <si>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</si>
  <si>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</si>
  <si>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</si>
  <si>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</si>
  <si>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</si>
  <si>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</si>
  <si>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</si>
  <si>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</si>
  <si>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</si>
  <si>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</si>
  <si>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</si>
  <si>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</si>
  <si>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</si>
  <si>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</si>
  <si>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</si>
  <si>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</si>
  <si>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</si>
  <si>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</si>
  <si>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</si>
  <si>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</si>
  <si>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</si>
  <si>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</si>
  <si>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</si>
  <si>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</si>
  <si>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</si>
  <si>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</si>
  <si>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</si>
  <si>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</si>
  <si>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</si>
  <si>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</si>
  <si>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</si>
  <si>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Щербина</t>
  </si>
  <si>
    <t>(0532)56-96-03</t>
  </si>
  <si>
    <t>14 квітня 2015 року</t>
  </si>
  <si>
    <t>statistic@pl.court.gov.ua</t>
  </si>
  <si>
    <t>перший квартал 2015 року</t>
  </si>
  <si>
    <t>ТУ ДСА в Полтавській областi</t>
  </si>
  <si>
    <t>В.О.Федько</t>
  </si>
  <si>
    <t>36039 м.Полтава, вул.Сінна,16</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</si>
</sst>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8">
      <selection activeCell="A20" sqref="A20:IV20"/>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6" t="s">
        <v>72</v>
      </c>
      <c r="C1" s="116"/>
      <c r="D1" s="116"/>
      <c r="E1" s="94"/>
      <c r="F1" s="94"/>
      <c r="G1" s="94"/>
      <c r="H1" s="94"/>
    </row>
    <row r="2" spans="1:10" ht="3" customHeight="1">
      <c r="A2" s="117"/>
      <c r="B2" s="117"/>
      <c r="C2" s="117"/>
      <c r="D2" s="117"/>
      <c r="E2" s="117"/>
      <c r="F2" s="117"/>
      <c r="G2" s="117"/>
      <c r="H2" s="117"/>
      <c r="I2" s="81"/>
      <c r="J2" s="81"/>
    </row>
    <row r="3" spans="1:20" ht="61.5" customHeight="1">
      <c r="A3" s="118" t="s">
        <v>0</v>
      </c>
      <c r="B3" s="118" t="s">
        <v>8</v>
      </c>
      <c r="C3" s="115" t="s">
        <v>124</v>
      </c>
      <c r="D3" s="115"/>
      <c r="E3" s="110" t="s">
        <v>101</v>
      </c>
      <c r="F3" s="110"/>
      <c r="G3" s="110" t="s">
        <v>41</v>
      </c>
      <c r="H3" s="110"/>
      <c r="I3" s="115" t="s">
        <v>102</v>
      </c>
      <c r="J3" s="115"/>
      <c r="K3" s="115" t="s">
        <v>18</v>
      </c>
      <c r="L3" s="115"/>
      <c r="M3" s="115" t="s">
        <v>127</v>
      </c>
      <c r="N3" s="115"/>
      <c r="O3" s="109" t="s">
        <v>19</v>
      </c>
      <c r="P3" s="109"/>
      <c r="Q3" s="109"/>
      <c r="R3" s="109"/>
      <c r="S3" s="109"/>
      <c r="T3" s="109"/>
    </row>
    <row r="4" spans="1:20" ht="12.75" customHeight="1">
      <c r="A4" s="118"/>
      <c r="B4" s="118"/>
      <c r="C4" s="115" t="s">
        <v>46</v>
      </c>
      <c r="D4" s="108" t="s">
        <v>125</v>
      </c>
      <c r="E4" s="110" t="s">
        <v>46</v>
      </c>
      <c r="F4" s="119" t="s">
        <v>126</v>
      </c>
      <c r="G4" s="119" t="s">
        <v>20</v>
      </c>
      <c r="H4" s="119" t="s">
        <v>40</v>
      </c>
      <c r="I4" s="108" t="s">
        <v>20</v>
      </c>
      <c r="J4" s="108" t="s">
        <v>43</v>
      </c>
      <c r="K4" s="108" t="s">
        <v>20</v>
      </c>
      <c r="L4" s="108" t="s">
        <v>21</v>
      </c>
      <c r="M4" s="120" t="s">
        <v>20</v>
      </c>
      <c r="N4" s="108" t="s">
        <v>21</v>
      </c>
      <c r="O4" s="108" t="s">
        <v>44</v>
      </c>
      <c r="P4" s="108"/>
      <c r="Q4" s="108" t="s">
        <v>42</v>
      </c>
      <c r="R4" s="108"/>
      <c r="S4" s="108"/>
      <c r="T4" s="108"/>
    </row>
    <row r="5" spans="1:20" ht="30" customHeight="1">
      <c r="A5" s="118"/>
      <c r="B5" s="118"/>
      <c r="C5" s="115"/>
      <c r="D5" s="108"/>
      <c r="E5" s="110"/>
      <c r="F5" s="119"/>
      <c r="G5" s="119"/>
      <c r="H5" s="119"/>
      <c r="I5" s="108"/>
      <c r="J5" s="108"/>
      <c r="K5" s="108"/>
      <c r="L5" s="108"/>
      <c r="M5" s="121"/>
      <c r="N5" s="108"/>
      <c r="O5" s="108"/>
      <c r="P5" s="108"/>
      <c r="Q5" s="111" t="s">
        <v>45</v>
      </c>
      <c r="R5" s="112"/>
      <c r="S5" s="111" t="s">
        <v>103</v>
      </c>
      <c r="T5" s="112"/>
    </row>
    <row r="6" spans="1:20" ht="35.25" customHeight="1">
      <c r="A6" s="118"/>
      <c r="B6" s="118"/>
      <c r="C6" s="115"/>
      <c r="D6" s="108"/>
      <c r="E6" s="110"/>
      <c r="F6" s="119"/>
      <c r="G6" s="119"/>
      <c r="H6" s="119"/>
      <c r="I6" s="108"/>
      <c r="J6" s="108"/>
      <c r="K6" s="108"/>
      <c r="L6" s="108"/>
      <c r="M6" s="121"/>
      <c r="N6" s="108"/>
      <c r="O6" s="108"/>
      <c r="P6" s="108"/>
      <c r="Q6" s="113"/>
      <c r="R6" s="114"/>
      <c r="S6" s="113"/>
      <c r="T6" s="114"/>
    </row>
    <row r="7" spans="1:20" ht="64.5" customHeight="1">
      <c r="A7" s="118"/>
      <c r="B7" s="118"/>
      <c r="C7" s="115"/>
      <c r="D7" s="108"/>
      <c r="E7" s="110"/>
      <c r="F7" s="119"/>
      <c r="G7" s="119"/>
      <c r="H7" s="119"/>
      <c r="I7" s="108"/>
      <c r="J7" s="108"/>
      <c r="K7" s="108"/>
      <c r="L7" s="108"/>
      <c r="M7" s="122"/>
      <c r="N7" s="108"/>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8719</v>
      </c>
      <c r="D9" s="82">
        <f aca="true" t="shared" si="0" ref="D9:T9">SUM(D10:D16,D19:D27)</f>
        <v>20</v>
      </c>
      <c r="E9" s="75">
        <f t="shared" si="0"/>
        <v>44688748.89999998</v>
      </c>
      <c r="F9" s="75">
        <f t="shared" si="0"/>
        <v>8436.06</v>
      </c>
      <c r="G9" s="75">
        <f t="shared" si="0"/>
        <v>7094</v>
      </c>
      <c r="H9" s="75">
        <f t="shared" si="0"/>
        <v>2846893.6400000006</v>
      </c>
      <c r="I9" s="82">
        <f t="shared" si="0"/>
        <v>31</v>
      </c>
      <c r="J9" s="75">
        <f t="shared" si="0"/>
        <v>13302.47</v>
      </c>
      <c r="K9" s="82">
        <f>SUM(K10:K16,K19:K27)</f>
        <v>271</v>
      </c>
      <c r="L9" s="75">
        <f t="shared" si="0"/>
        <v>123057.92000000003</v>
      </c>
      <c r="M9" s="75">
        <f t="shared" si="0"/>
        <v>290</v>
      </c>
      <c r="N9" s="75">
        <f t="shared" si="0"/>
        <v>62300.07000000001</v>
      </c>
      <c r="O9" s="82">
        <f t="shared" si="0"/>
        <v>1380</v>
      </c>
      <c r="P9" s="75">
        <f t="shared" si="0"/>
        <v>477285.61</v>
      </c>
      <c r="Q9" s="82">
        <f t="shared" si="0"/>
        <v>0</v>
      </c>
      <c r="R9" s="75">
        <f t="shared" si="0"/>
        <v>0</v>
      </c>
      <c r="S9" s="82">
        <f t="shared" si="0"/>
        <v>1380</v>
      </c>
      <c r="T9" s="75">
        <f t="shared" si="0"/>
        <v>477285.61</v>
      </c>
    </row>
    <row r="10" spans="1:20" ht="16.5" customHeight="1">
      <c r="A10" s="83">
        <v>2</v>
      </c>
      <c r="B10" s="99" t="s">
        <v>5</v>
      </c>
      <c r="C10" s="85">
        <v>3704</v>
      </c>
      <c r="D10" s="85">
        <v>5</v>
      </c>
      <c r="E10" s="76">
        <v>43791271.37</v>
      </c>
      <c r="F10" s="76">
        <v>5146.66</v>
      </c>
      <c r="G10" s="76">
        <v>2700</v>
      </c>
      <c r="H10" s="76">
        <v>2010752.84</v>
      </c>
      <c r="I10" s="76">
        <v>16</v>
      </c>
      <c r="J10" s="76">
        <v>10254.07</v>
      </c>
      <c r="K10" s="76">
        <v>151</v>
      </c>
      <c r="L10" s="76">
        <v>97387.17</v>
      </c>
      <c r="M10" s="76">
        <v>161</v>
      </c>
      <c r="N10" s="76">
        <v>42937.31</v>
      </c>
      <c r="O10" s="85">
        <f aca="true" t="shared" si="1" ref="O10:P12">SUM(Q10,S10)</f>
        <v>904</v>
      </c>
      <c r="P10" s="76">
        <f t="shared" si="1"/>
        <v>388778.2</v>
      </c>
      <c r="Q10" s="85"/>
      <c r="R10" s="76"/>
      <c r="S10" s="85">
        <v>904</v>
      </c>
      <c r="T10" s="76">
        <v>388778.2</v>
      </c>
    </row>
    <row r="11" spans="1:20" ht="19.5" customHeight="1">
      <c r="A11" s="83">
        <v>3</v>
      </c>
      <c r="B11" s="99" t="s">
        <v>1</v>
      </c>
      <c r="C11" s="85">
        <v>1379</v>
      </c>
      <c r="D11" s="85">
        <v>12</v>
      </c>
      <c r="E11" s="76">
        <v>333731.8</v>
      </c>
      <c r="F11" s="76">
        <v>2923.6</v>
      </c>
      <c r="G11" s="76">
        <v>1008</v>
      </c>
      <c r="H11" s="76">
        <v>273020.67</v>
      </c>
      <c r="I11" s="76">
        <v>4</v>
      </c>
      <c r="J11" s="76">
        <v>974.8</v>
      </c>
      <c r="K11" s="85">
        <v>36</v>
      </c>
      <c r="L11" s="76">
        <v>9956.35</v>
      </c>
      <c r="M11" s="85">
        <v>58</v>
      </c>
      <c r="N11" s="76">
        <v>10292.88</v>
      </c>
      <c r="O11" s="85">
        <f t="shared" si="1"/>
        <v>252</v>
      </c>
      <c r="P11" s="76">
        <f t="shared" si="1"/>
        <v>60412.4</v>
      </c>
      <c r="Q11" s="85"/>
      <c r="R11" s="76"/>
      <c r="S11" s="85">
        <v>252</v>
      </c>
      <c r="T11" s="76">
        <v>60412.4</v>
      </c>
    </row>
    <row r="12" spans="1:20" ht="15" customHeight="1">
      <c r="A12" s="83">
        <v>4</v>
      </c>
      <c r="B12" s="99" t="s">
        <v>67</v>
      </c>
      <c r="C12" s="85">
        <v>1056</v>
      </c>
      <c r="D12" s="85"/>
      <c r="E12" s="76">
        <v>249325.4</v>
      </c>
      <c r="F12" s="76"/>
      <c r="G12" s="76">
        <v>1039</v>
      </c>
      <c r="H12" s="76">
        <v>257563.45</v>
      </c>
      <c r="I12" s="76">
        <v>6</v>
      </c>
      <c r="J12" s="76">
        <v>1464.6</v>
      </c>
      <c r="K12" s="85">
        <v>29</v>
      </c>
      <c r="L12" s="76">
        <v>6824.6</v>
      </c>
      <c r="M12" s="85">
        <v>3</v>
      </c>
      <c r="N12" s="76">
        <v>730.8</v>
      </c>
      <c r="O12" s="85">
        <f t="shared" si="1"/>
        <v>6</v>
      </c>
      <c r="P12" s="76">
        <f t="shared" si="1"/>
        <v>1461.6</v>
      </c>
      <c r="Q12" s="85"/>
      <c r="R12" s="76"/>
      <c r="S12" s="85">
        <v>6</v>
      </c>
      <c r="T12" s="76">
        <v>1461.6</v>
      </c>
    </row>
    <row r="13" spans="1:20" ht="15.75" customHeight="1">
      <c r="A13" s="83">
        <v>5</v>
      </c>
      <c r="B13" s="99" t="s">
        <v>68</v>
      </c>
      <c r="C13" s="85">
        <v>14</v>
      </c>
      <c r="D13" s="85"/>
      <c r="E13" s="76">
        <v>5661.04</v>
      </c>
      <c r="F13" s="76"/>
      <c r="G13" s="76">
        <v>14</v>
      </c>
      <c r="H13" s="76">
        <v>6159.04</v>
      </c>
      <c r="I13" s="76"/>
      <c r="J13" s="76"/>
      <c r="K13" s="76">
        <v>1</v>
      </c>
      <c r="L13" s="76">
        <v>243.6</v>
      </c>
      <c r="M13" s="76"/>
      <c r="N13" s="76"/>
      <c r="O13" s="85">
        <f aca="true" t="shared" si="2" ref="O13:P43">SUM(Q13,S13)</f>
        <v>0</v>
      </c>
      <c r="P13" s="76">
        <f t="shared" si="2"/>
        <v>0</v>
      </c>
      <c r="Q13" s="85"/>
      <c r="R13" s="76"/>
      <c r="S13" s="85"/>
      <c r="T13" s="76"/>
    </row>
    <row r="14" spans="1:20" ht="16.5" customHeight="1">
      <c r="A14" s="83">
        <v>6</v>
      </c>
      <c r="B14" s="99" t="s">
        <v>6</v>
      </c>
      <c r="C14" s="85">
        <v>1680</v>
      </c>
      <c r="D14" s="85"/>
      <c r="E14" s="76">
        <v>199616.18</v>
      </c>
      <c r="F14" s="76"/>
      <c r="G14" s="76">
        <v>1588</v>
      </c>
      <c r="H14" s="76">
        <v>192570.1</v>
      </c>
      <c r="I14" s="76">
        <v>3</v>
      </c>
      <c r="J14" s="76">
        <v>365.4</v>
      </c>
      <c r="K14" s="76">
        <v>31</v>
      </c>
      <c r="L14" s="76">
        <v>3775.8</v>
      </c>
      <c r="M14" s="76">
        <v>67</v>
      </c>
      <c r="N14" s="76">
        <v>8217.28000000001</v>
      </c>
      <c r="O14" s="85">
        <f t="shared" si="2"/>
        <v>100</v>
      </c>
      <c r="P14" s="76">
        <f t="shared" si="2"/>
        <v>12260.41</v>
      </c>
      <c r="Q14" s="85"/>
      <c r="R14" s="76"/>
      <c r="S14" s="85">
        <v>100</v>
      </c>
      <c r="T14" s="76">
        <v>12260.41</v>
      </c>
    </row>
    <row r="15" spans="1:20" ht="21" customHeight="1">
      <c r="A15" s="83">
        <v>7</v>
      </c>
      <c r="B15" s="99" t="s">
        <v>7</v>
      </c>
      <c r="C15" s="85">
        <v>672</v>
      </c>
      <c r="D15" s="85">
        <v>2</v>
      </c>
      <c r="E15" s="76">
        <v>82337.4</v>
      </c>
      <c r="F15" s="76">
        <v>244</v>
      </c>
      <c r="G15" s="76">
        <v>551</v>
      </c>
      <c r="H15" s="76">
        <v>77010.5</v>
      </c>
      <c r="I15" s="76">
        <v>2</v>
      </c>
      <c r="J15" s="76">
        <v>243.6</v>
      </c>
      <c r="K15" s="76">
        <v>16</v>
      </c>
      <c r="L15" s="76">
        <v>1819.2</v>
      </c>
      <c r="M15" s="76"/>
      <c r="N15" s="76"/>
      <c r="O15" s="85">
        <f t="shared" si="2"/>
        <v>112</v>
      </c>
      <c r="P15" s="76">
        <f t="shared" si="2"/>
        <v>13641.8</v>
      </c>
      <c r="Q15" s="85"/>
      <c r="R15" s="76"/>
      <c r="S15" s="85">
        <v>112</v>
      </c>
      <c r="T15" s="76">
        <v>13641.8</v>
      </c>
    </row>
    <row r="16" spans="1:20" ht="33.75" customHeight="1">
      <c r="A16" s="83">
        <v>8</v>
      </c>
      <c r="B16" s="99" t="s">
        <v>71</v>
      </c>
      <c r="C16" s="76">
        <f aca="true" t="shared" si="3" ref="C16:L16">SUM(C17:C18)</f>
        <v>6</v>
      </c>
      <c r="D16" s="76">
        <f t="shared" si="3"/>
        <v>0</v>
      </c>
      <c r="E16" s="76">
        <f t="shared" si="3"/>
        <v>1461.6</v>
      </c>
      <c r="F16" s="76">
        <f t="shared" si="3"/>
        <v>0</v>
      </c>
      <c r="G16" s="76">
        <f t="shared" si="3"/>
        <v>6</v>
      </c>
      <c r="H16" s="76">
        <f t="shared" si="3"/>
        <v>2448.8</v>
      </c>
      <c r="I16" s="76">
        <f t="shared" si="3"/>
        <v>0</v>
      </c>
      <c r="J16" s="76">
        <f t="shared" si="3"/>
        <v>0</v>
      </c>
      <c r="K16" s="76">
        <f t="shared" si="3"/>
        <v>3</v>
      </c>
      <c r="L16" s="76">
        <f t="shared" si="3"/>
        <v>371.6</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v>3</v>
      </c>
      <c r="D17" s="85"/>
      <c r="E17" s="76">
        <v>730.8</v>
      </c>
      <c r="F17" s="76"/>
      <c r="G17" s="76">
        <v>3</v>
      </c>
      <c r="H17" s="76">
        <v>1274.4</v>
      </c>
      <c r="I17" s="76"/>
      <c r="J17" s="76"/>
      <c r="K17" s="85">
        <v>1</v>
      </c>
      <c r="L17" s="76">
        <v>128</v>
      </c>
      <c r="M17" s="85"/>
      <c r="N17" s="76"/>
      <c r="O17" s="85">
        <f t="shared" si="2"/>
        <v>0</v>
      </c>
      <c r="P17" s="76">
        <f t="shared" si="2"/>
        <v>0</v>
      </c>
      <c r="Q17" s="85"/>
      <c r="R17" s="76"/>
      <c r="S17" s="85"/>
      <c r="T17" s="76"/>
    </row>
    <row r="18" spans="1:20" ht="23.25" customHeight="1">
      <c r="A18" s="83">
        <v>10</v>
      </c>
      <c r="B18" s="100" t="s">
        <v>2</v>
      </c>
      <c r="C18" s="85">
        <v>3</v>
      </c>
      <c r="D18" s="85"/>
      <c r="E18" s="76">
        <v>730.8</v>
      </c>
      <c r="F18" s="76"/>
      <c r="G18" s="76">
        <v>3</v>
      </c>
      <c r="H18" s="76">
        <v>1174.4</v>
      </c>
      <c r="I18" s="76"/>
      <c r="J18" s="76"/>
      <c r="K18" s="85">
        <v>2</v>
      </c>
      <c r="L18" s="76">
        <v>243.6</v>
      </c>
      <c r="M18" s="85"/>
      <c r="N18" s="76"/>
      <c r="O18" s="85">
        <f t="shared" si="2"/>
        <v>0</v>
      </c>
      <c r="P18" s="76">
        <f t="shared" si="2"/>
        <v>0</v>
      </c>
      <c r="Q18" s="85"/>
      <c r="R18" s="76"/>
      <c r="S18" s="85"/>
      <c r="T18" s="76"/>
    </row>
    <row r="19" spans="1:20" ht="17.25" customHeight="1">
      <c r="A19" s="83">
        <v>11</v>
      </c>
      <c r="B19" s="99" t="s">
        <v>17</v>
      </c>
      <c r="C19" s="85">
        <v>82</v>
      </c>
      <c r="D19" s="85">
        <v>1</v>
      </c>
      <c r="E19" s="76">
        <v>9866.4</v>
      </c>
      <c r="F19" s="76">
        <v>121.8</v>
      </c>
      <c r="G19" s="76">
        <v>71</v>
      </c>
      <c r="H19" s="76">
        <v>8895.4</v>
      </c>
      <c r="I19" s="76"/>
      <c r="J19" s="76"/>
      <c r="K19" s="85"/>
      <c r="L19" s="76"/>
      <c r="M19" s="85"/>
      <c r="N19" s="76"/>
      <c r="O19" s="85">
        <f t="shared" si="2"/>
        <v>1</v>
      </c>
      <c r="P19" s="76">
        <f t="shared" si="2"/>
        <v>121.8</v>
      </c>
      <c r="Q19" s="85"/>
      <c r="R19" s="76"/>
      <c r="S19" s="85">
        <v>1</v>
      </c>
      <c r="T19" s="76">
        <v>121.8</v>
      </c>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19</v>
      </c>
      <c r="D21" s="85"/>
      <c r="E21" s="76">
        <v>2322.91</v>
      </c>
      <c r="F21" s="76"/>
      <c r="G21" s="76">
        <v>17</v>
      </c>
      <c r="H21" s="76">
        <v>5077.24</v>
      </c>
      <c r="I21" s="76"/>
      <c r="J21" s="76"/>
      <c r="K21" s="85">
        <v>1</v>
      </c>
      <c r="L21" s="76">
        <v>1827</v>
      </c>
      <c r="M21" s="85">
        <v>1</v>
      </c>
      <c r="N21" s="76">
        <v>121.8</v>
      </c>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106</v>
      </c>
      <c r="D23" s="85"/>
      <c r="E23" s="76">
        <v>13033</v>
      </c>
      <c r="F23" s="76"/>
      <c r="G23" s="76">
        <v>99</v>
      </c>
      <c r="H23" s="76">
        <v>13152</v>
      </c>
      <c r="I23" s="76"/>
      <c r="J23" s="76"/>
      <c r="K23" s="85">
        <v>2</v>
      </c>
      <c r="L23" s="76">
        <v>243.6</v>
      </c>
      <c r="M23" s="85"/>
      <c r="N23" s="76"/>
      <c r="O23" s="85">
        <f t="shared" si="2"/>
        <v>5</v>
      </c>
      <c r="P23" s="76">
        <f t="shared" si="2"/>
        <v>609.4</v>
      </c>
      <c r="Q23" s="85"/>
      <c r="R23" s="76"/>
      <c r="S23" s="85">
        <v>5</v>
      </c>
      <c r="T23" s="76">
        <v>609.4</v>
      </c>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v>1</v>
      </c>
      <c r="L25" s="76">
        <v>609</v>
      </c>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v>1</v>
      </c>
      <c r="D27" s="85"/>
      <c r="E27" s="76">
        <v>121.8</v>
      </c>
      <c r="F27" s="76"/>
      <c r="G27" s="76">
        <v>1</v>
      </c>
      <c r="H27" s="76">
        <v>243.6</v>
      </c>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454</v>
      </c>
      <c r="D44" s="82">
        <f aca="true" t="shared" si="5" ref="D44:T44">SUM(D45:D51)</f>
        <v>0</v>
      </c>
      <c r="E44" s="75">
        <f>SUM(E45:E51)</f>
        <v>33805.649999999994</v>
      </c>
      <c r="F44" s="75">
        <f t="shared" si="5"/>
        <v>0</v>
      </c>
      <c r="G44" s="75">
        <f>SUM(G45:G51)</f>
        <v>286</v>
      </c>
      <c r="H44" s="75">
        <f>SUM(H45:H51)</f>
        <v>23673.41</v>
      </c>
      <c r="I44" s="82">
        <f t="shared" si="5"/>
        <v>3</v>
      </c>
      <c r="J44" s="75">
        <f t="shared" si="5"/>
        <v>219.24</v>
      </c>
      <c r="K44" s="82">
        <f t="shared" si="5"/>
        <v>14</v>
      </c>
      <c r="L44" s="75">
        <f t="shared" si="5"/>
        <v>895.1</v>
      </c>
      <c r="M44" s="82">
        <f>SUM(M45:M51)</f>
        <v>68</v>
      </c>
      <c r="N44" s="75">
        <f>SUM(N45:N51)</f>
        <v>4567.94</v>
      </c>
      <c r="O44" s="82">
        <f t="shared" si="5"/>
        <v>142</v>
      </c>
      <c r="P44" s="75">
        <f t="shared" si="5"/>
        <v>13045</v>
      </c>
      <c r="Q44" s="82">
        <f t="shared" si="5"/>
        <v>0</v>
      </c>
      <c r="R44" s="75">
        <f t="shared" si="5"/>
        <v>0</v>
      </c>
      <c r="S44" s="82">
        <f t="shared" si="5"/>
        <v>142</v>
      </c>
      <c r="T44" s="75">
        <f t="shared" si="5"/>
        <v>13045</v>
      </c>
    </row>
    <row r="45" spans="1:20" ht="13.5" customHeight="1">
      <c r="A45" s="83">
        <v>37</v>
      </c>
      <c r="B45" s="99" t="s">
        <v>69</v>
      </c>
      <c r="C45" s="85">
        <v>42</v>
      </c>
      <c r="D45" s="85"/>
      <c r="E45" s="76">
        <v>6468.18</v>
      </c>
      <c r="F45" s="76"/>
      <c r="G45" s="76">
        <v>5</v>
      </c>
      <c r="H45" s="76">
        <v>365.32</v>
      </c>
      <c r="I45" s="76"/>
      <c r="J45" s="76"/>
      <c r="K45" s="85"/>
      <c r="L45" s="76"/>
      <c r="M45" s="85">
        <v>3</v>
      </c>
      <c r="N45" s="76">
        <v>2083.22</v>
      </c>
      <c r="O45" s="85">
        <f aca="true" t="shared" si="6" ref="O45:P57">SUM(Q45,S45)</f>
        <v>32</v>
      </c>
      <c r="P45" s="76">
        <f t="shared" si="6"/>
        <v>5006.28</v>
      </c>
      <c r="Q45" s="85"/>
      <c r="R45" s="76"/>
      <c r="S45" s="85">
        <v>32</v>
      </c>
      <c r="T45" s="76">
        <v>5006.28</v>
      </c>
    </row>
    <row r="46" spans="1:20" ht="15" customHeight="1">
      <c r="A46" s="83">
        <v>38</v>
      </c>
      <c r="B46" s="99" t="s">
        <v>70</v>
      </c>
      <c r="C46" s="85">
        <v>409</v>
      </c>
      <c r="D46" s="85"/>
      <c r="E46" s="76">
        <v>27221.66</v>
      </c>
      <c r="F46" s="76"/>
      <c r="G46" s="76">
        <v>278</v>
      </c>
      <c r="H46" s="76">
        <v>22946.1</v>
      </c>
      <c r="I46" s="76">
        <v>3</v>
      </c>
      <c r="J46" s="76">
        <v>219.24</v>
      </c>
      <c r="K46" s="85">
        <v>14</v>
      </c>
      <c r="L46" s="76">
        <v>895.1</v>
      </c>
      <c r="M46" s="85">
        <v>65</v>
      </c>
      <c r="N46" s="76">
        <v>2484.72</v>
      </c>
      <c r="O46" s="85">
        <f>SUM(Q46,S46)</f>
        <v>110</v>
      </c>
      <c r="P46" s="76">
        <f>SUM(R46,T46)</f>
        <v>8038.72</v>
      </c>
      <c r="Q46" s="85"/>
      <c r="R46" s="76"/>
      <c r="S46" s="85">
        <v>110</v>
      </c>
      <c r="T46" s="76">
        <v>8038.72</v>
      </c>
    </row>
    <row r="47" spans="1:20" ht="29.25" customHeight="1">
      <c r="A47" s="83">
        <v>39</v>
      </c>
      <c r="B47" s="99" t="s">
        <v>9</v>
      </c>
      <c r="C47" s="85">
        <v>1</v>
      </c>
      <c r="D47" s="85"/>
      <c r="E47" s="76">
        <v>18.27</v>
      </c>
      <c r="F47" s="76"/>
      <c r="G47" s="76">
        <v>1</v>
      </c>
      <c r="H47" s="76">
        <v>288.45</v>
      </c>
      <c r="I47" s="76"/>
      <c r="J47" s="76"/>
      <c r="K47" s="85"/>
      <c r="L47" s="76"/>
      <c r="M47" s="85"/>
      <c r="N47" s="76"/>
      <c r="O47" s="85">
        <f t="shared" si="6"/>
        <v>0</v>
      </c>
      <c r="P47" s="76">
        <f t="shared" si="6"/>
        <v>0</v>
      </c>
      <c r="Q47" s="85"/>
      <c r="R47" s="76"/>
      <c r="S47" s="85"/>
      <c r="T47" s="76"/>
    </row>
    <row r="48" spans="1:20" ht="30" customHeight="1">
      <c r="A48" s="83">
        <v>40</v>
      </c>
      <c r="B48" s="99" t="s">
        <v>10</v>
      </c>
      <c r="C48" s="85">
        <v>1</v>
      </c>
      <c r="D48" s="85"/>
      <c r="E48" s="76">
        <v>36.54</v>
      </c>
      <c r="F48" s="76"/>
      <c r="G48" s="76">
        <v>1</v>
      </c>
      <c r="H48" s="76">
        <v>36.54</v>
      </c>
      <c r="I48" s="76"/>
      <c r="J48" s="76"/>
      <c r="K48" s="85"/>
      <c r="L48" s="76"/>
      <c r="M48" s="85"/>
      <c r="N48" s="76"/>
      <c r="O48" s="85">
        <f t="shared" si="6"/>
        <v>0</v>
      </c>
      <c r="P48" s="76">
        <f t="shared" si="6"/>
        <v>0</v>
      </c>
      <c r="Q48" s="85"/>
      <c r="R48" s="76"/>
      <c r="S48" s="85"/>
      <c r="T48" s="76"/>
    </row>
    <row r="49" spans="1:20" ht="30" customHeight="1">
      <c r="A49" s="83">
        <v>41</v>
      </c>
      <c r="B49" s="99" t="s">
        <v>55</v>
      </c>
      <c r="C49" s="85">
        <v>1</v>
      </c>
      <c r="D49" s="85"/>
      <c r="E49" s="76">
        <v>61</v>
      </c>
      <c r="F49" s="76"/>
      <c r="G49" s="76">
        <v>1</v>
      </c>
      <c r="H49" s="76">
        <v>37</v>
      </c>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394</v>
      </c>
      <c r="D52" s="82">
        <f aca="true" t="shared" si="7" ref="D52:P52">SUM(D53:D57)</f>
        <v>0</v>
      </c>
      <c r="E52" s="75">
        <f t="shared" si="7"/>
        <v>2144</v>
      </c>
      <c r="F52" s="75">
        <f t="shared" si="7"/>
        <v>0</v>
      </c>
      <c r="G52" s="75">
        <f>SUM(G53:G57)</f>
        <v>392</v>
      </c>
      <c r="H52" s="75">
        <f>SUM(H53:H57)</f>
        <v>2250.54</v>
      </c>
      <c r="I52" s="82">
        <f t="shared" si="7"/>
        <v>0</v>
      </c>
      <c r="J52" s="75">
        <f t="shared" si="7"/>
        <v>0</v>
      </c>
      <c r="K52" s="82">
        <f t="shared" si="7"/>
        <v>0</v>
      </c>
      <c r="L52" s="75">
        <f t="shared" si="7"/>
        <v>0</v>
      </c>
      <c r="M52" s="82">
        <f>SUM(M53:M57)</f>
        <v>5</v>
      </c>
      <c r="N52" s="75">
        <f>SUM(N53:N57)</f>
        <v>27</v>
      </c>
      <c r="O52" s="82">
        <f t="shared" si="7"/>
        <v>4</v>
      </c>
      <c r="P52" s="75">
        <f t="shared" si="7"/>
        <v>264</v>
      </c>
      <c r="Q52" s="82"/>
      <c r="R52" s="75"/>
      <c r="S52" s="82"/>
      <c r="T52" s="75"/>
    </row>
    <row r="53" spans="1:20" ht="14.25" customHeight="1">
      <c r="A53" s="83">
        <v>45</v>
      </c>
      <c r="B53" s="99" t="s">
        <v>33</v>
      </c>
      <c r="C53" s="85">
        <v>250</v>
      </c>
      <c r="D53" s="85">
        <v>0</v>
      </c>
      <c r="E53" s="76">
        <v>879</v>
      </c>
      <c r="F53" s="76">
        <v>0</v>
      </c>
      <c r="G53" s="76">
        <v>250</v>
      </c>
      <c r="H53" s="76">
        <v>938.54</v>
      </c>
      <c r="I53" s="76"/>
      <c r="J53" s="76"/>
      <c r="K53" s="85"/>
      <c r="L53" s="76"/>
      <c r="M53" s="85"/>
      <c r="N53" s="76"/>
      <c r="O53" s="85">
        <f t="shared" si="6"/>
        <v>1</v>
      </c>
      <c r="P53" s="76">
        <f t="shared" si="6"/>
        <v>183</v>
      </c>
      <c r="Q53" s="85"/>
      <c r="R53" s="76"/>
      <c r="S53" s="85">
        <v>1</v>
      </c>
      <c r="T53" s="76">
        <v>183</v>
      </c>
    </row>
    <row r="54" spans="1:20" ht="22.5" customHeight="1">
      <c r="A54" s="83">
        <v>46</v>
      </c>
      <c r="B54" s="99" t="s">
        <v>34</v>
      </c>
      <c r="C54" s="85">
        <v>93</v>
      </c>
      <c r="D54" s="85">
        <v>0</v>
      </c>
      <c r="E54" s="76">
        <v>297</v>
      </c>
      <c r="F54" s="76">
        <v>0</v>
      </c>
      <c r="G54" s="76">
        <v>91</v>
      </c>
      <c r="H54" s="76">
        <v>399</v>
      </c>
      <c r="I54" s="76"/>
      <c r="J54" s="76"/>
      <c r="K54" s="85"/>
      <c r="L54" s="76"/>
      <c r="M54" s="85">
        <v>4</v>
      </c>
      <c r="N54" s="76">
        <v>12</v>
      </c>
      <c r="O54" s="85">
        <f t="shared" si="6"/>
        <v>3</v>
      </c>
      <c r="P54" s="76">
        <f t="shared" si="6"/>
        <v>81</v>
      </c>
      <c r="Q54" s="85"/>
      <c r="R54" s="76"/>
      <c r="S54" s="85">
        <v>3</v>
      </c>
      <c r="T54" s="76">
        <v>81</v>
      </c>
    </row>
    <row r="55" spans="1:20" ht="24.75" customHeight="1">
      <c r="A55" s="83">
        <v>47</v>
      </c>
      <c r="B55" s="99" t="s">
        <v>35</v>
      </c>
      <c r="C55" s="85">
        <v>4</v>
      </c>
      <c r="D55" s="85">
        <v>0</v>
      </c>
      <c r="E55" s="76">
        <v>255</v>
      </c>
      <c r="F55" s="76">
        <v>0</v>
      </c>
      <c r="G55" s="76">
        <v>4</v>
      </c>
      <c r="H55" s="76">
        <v>185</v>
      </c>
      <c r="I55" s="76"/>
      <c r="J55" s="76"/>
      <c r="K55" s="85"/>
      <c r="L55" s="76"/>
      <c r="M55" s="85"/>
      <c r="N55" s="76"/>
      <c r="O55" s="85">
        <f t="shared" si="6"/>
        <v>0</v>
      </c>
      <c r="P55" s="76">
        <f t="shared" si="6"/>
        <v>0</v>
      </c>
      <c r="Q55" s="85"/>
      <c r="R55" s="76"/>
      <c r="S55" s="85"/>
      <c r="T55" s="76"/>
    </row>
    <row r="56" spans="1:20" ht="24" customHeight="1">
      <c r="A56" s="83">
        <v>48</v>
      </c>
      <c r="B56" s="99" t="s">
        <v>36</v>
      </c>
      <c r="C56" s="85">
        <v>46</v>
      </c>
      <c r="D56" s="85">
        <v>0</v>
      </c>
      <c r="E56" s="76">
        <v>705</v>
      </c>
      <c r="F56" s="76">
        <v>0</v>
      </c>
      <c r="G56" s="76">
        <v>46</v>
      </c>
      <c r="H56" s="76">
        <v>720</v>
      </c>
      <c r="I56" s="76"/>
      <c r="J56" s="76"/>
      <c r="K56" s="85"/>
      <c r="L56" s="76"/>
      <c r="M56" s="85">
        <v>1</v>
      </c>
      <c r="N56" s="76">
        <v>15</v>
      </c>
      <c r="O56" s="85">
        <f t="shared" si="6"/>
        <v>0</v>
      </c>
      <c r="P56" s="76">
        <f t="shared" si="6"/>
        <v>0</v>
      </c>
      <c r="Q56" s="85"/>
      <c r="R56" s="76"/>
      <c r="S56" s="85"/>
      <c r="T56" s="76"/>
    </row>
    <row r="57" spans="1:20" ht="50.25" customHeight="1">
      <c r="A57" s="83">
        <v>49</v>
      </c>
      <c r="B57" s="99" t="s">
        <v>37</v>
      </c>
      <c r="C57" s="85">
        <v>1</v>
      </c>
      <c r="D57" s="85">
        <v>0</v>
      </c>
      <c r="E57" s="76">
        <v>8</v>
      </c>
      <c r="F57" s="76">
        <v>0</v>
      </c>
      <c r="G57" s="76">
        <v>1</v>
      </c>
      <c r="H57" s="76">
        <v>8</v>
      </c>
      <c r="I57" s="76"/>
      <c r="J57" s="76"/>
      <c r="K57" s="85"/>
      <c r="L57" s="76"/>
      <c r="M57" s="85"/>
      <c r="N57" s="76"/>
      <c r="O57" s="85">
        <f t="shared" si="6"/>
        <v>0</v>
      </c>
      <c r="P57" s="76">
        <f t="shared" si="6"/>
        <v>0</v>
      </c>
      <c r="Q57" s="85"/>
      <c r="R57" s="76"/>
      <c r="S57" s="85"/>
      <c r="T57" s="76"/>
    </row>
    <row r="58" spans="1:20" ht="43.5" customHeight="1">
      <c r="A58" s="83">
        <v>50</v>
      </c>
      <c r="B58" s="92" t="s">
        <v>129</v>
      </c>
      <c r="C58" s="85">
        <v>3227</v>
      </c>
      <c r="D58" s="85">
        <v>0</v>
      </c>
      <c r="E58" s="76">
        <v>117110.92</v>
      </c>
      <c r="F58" s="76">
        <v>0</v>
      </c>
      <c r="G58" s="76">
        <v>1915</v>
      </c>
      <c r="H58" s="76">
        <v>69999.81</v>
      </c>
      <c r="I58" s="76"/>
      <c r="J58" s="76"/>
      <c r="K58" s="85"/>
      <c r="L58" s="76"/>
      <c r="M58" s="85">
        <v>3225</v>
      </c>
      <c r="N58" s="76">
        <v>117609.92</v>
      </c>
      <c r="O58" s="85">
        <f>SUM(Q58,S58)</f>
        <v>2</v>
      </c>
      <c r="P58" s="76">
        <f>SUM(R58,T58)</f>
        <v>73.08</v>
      </c>
      <c r="Q58" s="85"/>
      <c r="R58" s="76"/>
      <c r="S58" s="85">
        <v>2</v>
      </c>
      <c r="T58" s="76">
        <v>73.08</v>
      </c>
    </row>
    <row r="59" spans="1:20" ht="15.75">
      <c r="A59" s="83">
        <v>51</v>
      </c>
      <c r="B59" s="86" t="s">
        <v>121</v>
      </c>
      <c r="C59" s="75">
        <f>SUM(C9,C28,C44,C52,C58)</f>
        <v>12794</v>
      </c>
      <c r="D59" s="75">
        <f>SUM(D9,D28,D44,D52,D58)</f>
        <v>20</v>
      </c>
      <c r="E59" s="75">
        <f aca="true" t="shared" si="8" ref="E59:T59">SUM(E9,E28,E44,E52,E58)</f>
        <v>44841809.469999984</v>
      </c>
      <c r="F59" s="75">
        <f t="shared" si="8"/>
        <v>8436.06</v>
      </c>
      <c r="G59" s="75">
        <f t="shared" si="8"/>
        <v>9687</v>
      </c>
      <c r="H59" s="75">
        <f t="shared" si="8"/>
        <v>2942817.400000001</v>
      </c>
      <c r="I59" s="75">
        <f t="shared" si="8"/>
        <v>34</v>
      </c>
      <c r="J59" s="75">
        <f t="shared" si="8"/>
        <v>13521.71</v>
      </c>
      <c r="K59" s="75">
        <f t="shared" si="8"/>
        <v>285</v>
      </c>
      <c r="L59" s="75">
        <f t="shared" si="8"/>
        <v>123953.02000000003</v>
      </c>
      <c r="M59" s="75">
        <f t="shared" si="8"/>
        <v>3588</v>
      </c>
      <c r="N59" s="75">
        <f t="shared" si="8"/>
        <v>184504.93</v>
      </c>
      <c r="O59" s="75">
        <f t="shared" si="8"/>
        <v>1528</v>
      </c>
      <c r="P59" s="75">
        <f t="shared" si="8"/>
        <v>490667.69</v>
      </c>
      <c r="Q59" s="75">
        <f t="shared" si="8"/>
        <v>0</v>
      </c>
      <c r="R59" s="75">
        <f t="shared" si="8"/>
        <v>0</v>
      </c>
      <c r="S59" s="75">
        <f t="shared" si="8"/>
        <v>1524</v>
      </c>
      <c r="T59" s="75">
        <f t="shared" si="8"/>
        <v>490403.69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D4:D7"/>
    <mergeCell ref="F4:F7"/>
    <mergeCell ref="M3:N3"/>
    <mergeCell ref="M4:M7"/>
    <mergeCell ref="N4:N7"/>
    <mergeCell ref="I3:J3"/>
    <mergeCell ref="L4:L7"/>
    <mergeCell ref="J4:J7"/>
    <mergeCell ref="K4:K7"/>
    <mergeCell ref="B1:D1"/>
    <mergeCell ref="A2:H2"/>
    <mergeCell ref="A3:A7"/>
    <mergeCell ref="B3:B7"/>
    <mergeCell ref="C3:D3"/>
    <mergeCell ref="C4:C7"/>
    <mergeCell ref="G4:G7"/>
    <mergeCell ref="H4:H7"/>
    <mergeCell ref="O4:P6"/>
    <mergeCell ref="I4:I7"/>
    <mergeCell ref="O3:T3"/>
    <mergeCell ref="E3:F3"/>
    <mergeCell ref="E4:E7"/>
    <mergeCell ref="Q4:T4"/>
    <mergeCell ref="Q5:R6"/>
    <mergeCell ref="S5:T6"/>
    <mergeCell ref="G3:H3"/>
    <mergeCell ref="K3:L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&amp;LAD7A1317&amp;CФорма № Зведений- 10 (судовий збір), Підрозділ: ТУ ДСА в Полтавській областi,
 Початок періоду: 01.01.2015, Кінець періоду: 31.03.2015&amp;R&amp;P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25">
      <selection activeCell="C33" sqref="C33:D33"/>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3" t="s">
        <v>56</v>
      </c>
      <c r="C1" s="123"/>
      <c r="D1" s="4"/>
    </row>
    <row r="2" spans="2:4" s="3" customFormat="1" ht="7.5" customHeight="1">
      <c r="B2" s="2"/>
      <c r="C2" s="2"/>
      <c r="D2" s="2"/>
    </row>
    <row r="3" spans="1:6" s="3" customFormat="1" ht="25.5" customHeight="1">
      <c r="A3" s="130" t="s">
        <v>0</v>
      </c>
      <c r="B3" s="130" t="s">
        <v>57</v>
      </c>
      <c r="C3" s="130"/>
      <c r="D3" s="130"/>
      <c r="E3" s="129" t="s">
        <v>20</v>
      </c>
      <c r="F3" s="129" t="s">
        <v>39</v>
      </c>
    </row>
    <row r="4" spans="1:6" s="3" customFormat="1" ht="14.25" customHeight="1">
      <c r="A4" s="130"/>
      <c r="B4" s="130"/>
      <c r="C4" s="130"/>
      <c r="D4" s="130"/>
      <c r="E4" s="129"/>
      <c r="F4" s="129"/>
    </row>
    <row r="5" spans="1:6" s="3" customFormat="1" ht="23.25" customHeight="1">
      <c r="A5" s="74">
        <v>1</v>
      </c>
      <c r="B5" s="124" t="s">
        <v>58</v>
      </c>
      <c r="C5" s="124"/>
      <c r="D5" s="124"/>
      <c r="E5" s="5">
        <f>SUM(E6:E31)</f>
        <v>1528</v>
      </c>
      <c r="F5" s="58">
        <f>SUM(F6:F31)</f>
        <v>490667.69</v>
      </c>
    </row>
    <row r="6" spans="1:6" s="3" customFormat="1" ht="19.5" customHeight="1">
      <c r="A6" s="74">
        <v>2</v>
      </c>
      <c r="B6" s="126" t="s">
        <v>116</v>
      </c>
      <c r="C6" s="127"/>
      <c r="D6" s="128"/>
      <c r="E6" s="56">
        <v>115</v>
      </c>
      <c r="F6" s="78">
        <v>26173.75</v>
      </c>
    </row>
    <row r="7" spans="1:6" s="3" customFormat="1" ht="21.75" customHeight="1">
      <c r="A7" s="74">
        <v>3</v>
      </c>
      <c r="B7" s="126" t="s">
        <v>114</v>
      </c>
      <c r="C7" s="127"/>
      <c r="D7" s="128"/>
      <c r="E7" s="56">
        <v>14</v>
      </c>
      <c r="F7" s="57">
        <v>7769.51</v>
      </c>
    </row>
    <row r="8" spans="1:6" s="3" customFormat="1" ht="15.75" customHeight="1">
      <c r="A8" s="74">
        <v>4</v>
      </c>
      <c r="B8" s="126" t="s">
        <v>59</v>
      </c>
      <c r="C8" s="127"/>
      <c r="D8" s="128"/>
      <c r="E8" s="56">
        <v>658</v>
      </c>
      <c r="F8" s="57">
        <v>163264.17</v>
      </c>
    </row>
    <row r="9" spans="1:6" s="3" customFormat="1" ht="42" customHeight="1">
      <c r="A9" s="74">
        <v>5</v>
      </c>
      <c r="B9" s="126" t="s">
        <v>117</v>
      </c>
      <c r="C9" s="127"/>
      <c r="D9" s="128"/>
      <c r="E9" s="56"/>
      <c r="F9" s="57"/>
    </row>
    <row r="10" spans="1:6" s="3" customFormat="1" ht="27" customHeight="1">
      <c r="A10" s="74">
        <v>6</v>
      </c>
      <c r="B10" s="126" t="s">
        <v>119</v>
      </c>
      <c r="C10" s="127"/>
      <c r="D10" s="128"/>
      <c r="E10" s="56">
        <v>31</v>
      </c>
      <c r="F10" s="57">
        <v>9773.09</v>
      </c>
    </row>
    <row r="11" spans="1:6" s="3" customFormat="1" ht="15.75" customHeight="1">
      <c r="A11" s="74">
        <v>7</v>
      </c>
      <c r="B11" s="89" t="s">
        <v>60</v>
      </c>
      <c r="C11" s="90"/>
      <c r="D11" s="91"/>
      <c r="E11" s="56">
        <v>23</v>
      </c>
      <c r="F11" s="57">
        <v>14260.19</v>
      </c>
    </row>
    <row r="12" spans="1:6" s="3" customFormat="1" ht="16.5" customHeight="1">
      <c r="A12" s="74">
        <v>8</v>
      </c>
      <c r="B12" s="89" t="s">
        <v>61</v>
      </c>
      <c r="C12" s="90"/>
      <c r="D12" s="91"/>
      <c r="E12" s="56"/>
      <c r="F12" s="57"/>
    </row>
    <row r="13" spans="1:6" s="3" customFormat="1" ht="15.75" customHeight="1">
      <c r="A13" s="74">
        <v>9</v>
      </c>
      <c r="B13" s="89" t="s">
        <v>62</v>
      </c>
      <c r="C13" s="90"/>
      <c r="D13" s="91"/>
      <c r="E13" s="56">
        <v>173</v>
      </c>
      <c r="F13" s="57">
        <v>83690.57</v>
      </c>
    </row>
    <row r="14" spans="1:6" s="3" customFormat="1" ht="27" customHeight="1">
      <c r="A14" s="74">
        <v>10</v>
      </c>
      <c r="B14" s="126" t="s">
        <v>118</v>
      </c>
      <c r="C14" s="127"/>
      <c r="D14" s="128"/>
      <c r="E14" s="56">
        <v>3</v>
      </c>
      <c r="F14" s="57">
        <v>730.8</v>
      </c>
    </row>
    <row r="15" spans="1:6" s="3" customFormat="1" ht="21" customHeight="1">
      <c r="A15" s="74">
        <v>11</v>
      </c>
      <c r="B15" s="89" t="s">
        <v>22</v>
      </c>
      <c r="C15" s="90"/>
      <c r="D15" s="91"/>
      <c r="E15" s="56">
        <v>106</v>
      </c>
      <c r="F15" s="57">
        <v>39592.44</v>
      </c>
    </row>
    <row r="16" spans="1:6" s="3" customFormat="1" ht="19.5" customHeight="1">
      <c r="A16" s="74">
        <v>12</v>
      </c>
      <c r="B16" s="89" t="s">
        <v>63</v>
      </c>
      <c r="C16" s="90"/>
      <c r="D16" s="91"/>
      <c r="E16" s="56">
        <v>76</v>
      </c>
      <c r="F16" s="57">
        <v>13155.56</v>
      </c>
    </row>
    <row r="17" spans="1:6" s="3" customFormat="1" ht="24" customHeight="1">
      <c r="A17" s="74">
        <v>13</v>
      </c>
      <c r="B17" s="125" t="s">
        <v>23</v>
      </c>
      <c r="C17" s="125"/>
      <c r="D17" s="125"/>
      <c r="E17" s="56">
        <v>226</v>
      </c>
      <c r="F17" s="57">
        <v>69905.39</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c r="F21" s="57"/>
    </row>
    <row r="22" spans="1:6" s="3" customFormat="1" ht="48.75" customHeight="1">
      <c r="A22" s="74">
        <v>18</v>
      </c>
      <c r="B22" s="125" t="s">
        <v>27</v>
      </c>
      <c r="C22" s="125"/>
      <c r="D22" s="125"/>
      <c r="E22" s="56">
        <v>3</v>
      </c>
      <c r="F22" s="57">
        <v>730.8</v>
      </c>
    </row>
    <row r="23" spans="1:6" s="3" customFormat="1" ht="40.5" customHeight="1">
      <c r="A23" s="74">
        <v>19</v>
      </c>
      <c r="B23" s="125" t="s">
        <v>28</v>
      </c>
      <c r="C23" s="125"/>
      <c r="D23" s="125"/>
      <c r="E23" s="56"/>
      <c r="F23" s="57"/>
    </row>
    <row r="24" spans="1:6" s="3" customFormat="1" ht="45" customHeight="1">
      <c r="A24" s="74">
        <v>20</v>
      </c>
      <c r="B24" s="125" t="s">
        <v>65</v>
      </c>
      <c r="C24" s="125"/>
      <c r="D24" s="125"/>
      <c r="E24" s="56">
        <v>20</v>
      </c>
      <c r="F24" s="57">
        <v>23341.65</v>
      </c>
    </row>
    <row r="25" spans="1:6" s="3" customFormat="1" ht="51.75" customHeight="1">
      <c r="A25" s="74">
        <v>21</v>
      </c>
      <c r="B25" s="125" t="s">
        <v>29</v>
      </c>
      <c r="C25" s="125"/>
      <c r="D25" s="125"/>
      <c r="E25" s="56">
        <v>26</v>
      </c>
      <c r="F25" s="57">
        <v>2959.74</v>
      </c>
    </row>
    <row r="26" spans="1:6" s="3" customFormat="1" ht="47.25" customHeight="1">
      <c r="A26" s="74">
        <v>22</v>
      </c>
      <c r="B26" s="125" t="s">
        <v>30</v>
      </c>
      <c r="C26" s="125"/>
      <c r="D26" s="125"/>
      <c r="E26" s="56"/>
      <c r="F26" s="57"/>
    </row>
    <row r="27" spans="1:6" s="3" customFormat="1" ht="36" customHeight="1">
      <c r="A27" s="74">
        <v>23</v>
      </c>
      <c r="B27" s="125" t="s">
        <v>31</v>
      </c>
      <c r="C27" s="125"/>
      <c r="D27" s="125"/>
      <c r="E27" s="56">
        <v>32</v>
      </c>
      <c r="F27" s="57">
        <v>5358.8</v>
      </c>
    </row>
    <row r="28" spans="1:6" s="3" customFormat="1" ht="53.25" customHeight="1">
      <c r="A28" s="74">
        <v>24</v>
      </c>
      <c r="B28" s="125" t="s">
        <v>32</v>
      </c>
      <c r="C28" s="125"/>
      <c r="D28" s="125"/>
      <c r="E28" s="56"/>
      <c r="F28" s="57"/>
    </row>
    <row r="29" spans="1:6" s="3" customFormat="1" ht="26.25" customHeight="1">
      <c r="A29" s="74">
        <v>25</v>
      </c>
      <c r="B29" s="125" t="s">
        <v>38</v>
      </c>
      <c r="C29" s="125"/>
      <c r="D29" s="125"/>
      <c r="E29" s="56">
        <v>22</v>
      </c>
      <c r="F29" s="57">
        <v>29961.23</v>
      </c>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109</v>
      </c>
      <c r="C33" s="131" t="s">
        <v>141</v>
      </c>
      <c r="D33" s="131"/>
      <c r="E33" s="59"/>
      <c r="F33" s="59"/>
      <c r="G33" s="43"/>
      <c r="H33" s="44"/>
      <c r="I33" s="44"/>
      <c r="J33" s="44"/>
      <c r="K33" s="44"/>
    </row>
    <row r="34" spans="1:9" ht="15">
      <c r="A34" s="60"/>
      <c r="B34" s="70" t="s">
        <v>110</v>
      </c>
      <c r="C34" s="131" t="s">
        <v>135</v>
      </c>
      <c r="D34" s="131"/>
      <c r="E34" s="132"/>
      <c r="F34" s="132"/>
      <c r="G34" s="45"/>
      <c r="H34" s="45"/>
      <c r="I34" s="45"/>
    </row>
    <row r="35" spans="1:9" ht="14.25">
      <c r="A35" s="61"/>
      <c r="B35" s="46"/>
      <c r="C35" s="47"/>
      <c r="D35" s="46"/>
      <c r="E35" s="134" t="s">
        <v>115</v>
      </c>
      <c r="F35" s="134"/>
      <c r="G35" s="47"/>
      <c r="H35" s="47"/>
      <c r="I35" s="47"/>
    </row>
    <row r="36" spans="1:9" ht="15">
      <c r="A36" s="61"/>
      <c r="B36" s="71" t="s">
        <v>111</v>
      </c>
      <c r="C36" s="131" t="s">
        <v>136</v>
      </c>
      <c r="D36" s="131"/>
      <c r="E36" s="46"/>
      <c r="F36" s="47"/>
      <c r="G36" s="47"/>
      <c r="H36" s="47"/>
      <c r="I36" s="47"/>
    </row>
    <row r="37" spans="1:11" ht="15.75" customHeight="1">
      <c r="A37" s="62"/>
      <c r="B37" s="72" t="s">
        <v>112</v>
      </c>
      <c r="C37" s="131" t="s">
        <v>136</v>
      </c>
      <c r="D37" s="131"/>
      <c r="E37" s="133" t="s">
        <v>137</v>
      </c>
      <c r="F37" s="133"/>
      <c r="G37" s="48"/>
      <c r="H37" s="49"/>
      <c r="I37" s="50"/>
      <c r="J37" s="50"/>
      <c r="K37" s="51"/>
    </row>
    <row r="38" spans="1:11" ht="15">
      <c r="A38" s="63"/>
      <c r="B38" s="73" t="s">
        <v>113</v>
      </c>
      <c r="C38" s="131" t="s">
        <v>138</v>
      </c>
      <c r="D38" s="131"/>
      <c r="E38" s="131"/>
      <c r="F38" s="47"/>
      <c r="G38" s="47"/>
      <c r="H38" s="52"/>
      <c r="I38" s="52"/>
      <c r="J38" s="50"/>
      <c r="K38" s="51"/>
    </row>
    <row r="39" spans="1:11" ht="12.75">
      <c r="A39" s="63"/>
      <c r="D39" s="64"/>
      <c r="E39" s="64"/>
      <c r="F39" s="64"/>
      <c r="G39" s="55"/>
      <c r="H39" s="55"/>
      <c r="I39" s="55"/>
      <c r="J39" s="55"/>
      <c r="K39" s="55"/>
    </row>
    <row r="40" spans="1:11" ht="12.75">
      <c r="A40" s="65"/>
      <c r="B40" s="66"/>
      <c r="C40" s="66" t="s">
        <v>137</v>
      </c>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30:D30"/>
    <mergeCell ref="C37:D37"/>
    <mergeCell ref="C36:D36"/>
    <mergeCell ref="C34:D34"/>
    <mergeCell ref="C33:D33"/>
    <mergeCell ref="C38:E38"/>
    <mergeCell ref="E34:F34"/>
    <mergeCell ref="E37:F37"/>
    <mergeCell ref="E35:F35"/>
    <mergeCell ref="A3:A4"/>
    <mergeCell ref="B3:D4"/>
    <mergeCell ref="B8:D8"/>
    <mergeCell ref="B9:D9"/>
    <mergeCell ref="B10:D10"/>
    <mergeCell ref="B14:D14"/>
    <mergeCell ref="E3:E4"/>
    <mergeCell ref="F3:F4"/>
    <mergeCell ref="B6:D6"/>
    <mergeCell ref="B7:D7"/>
    <mergeCell ref="B17:D17"/>
    <mergeCell ref="B29:D29"/>
    <mergeCell ref="B28:D28"/>
    <mergeCell ref="B27:D27"/>
    <mergeCell ref="B21:D21"/>
    <mergeCell ref="B24:D24"/>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&amp;LAD7A1317&amp;CФорма № Зведений- 10 (судовий збір), Підрозділ: ТУ ДСА в Полтавській областi,
 Початок періоду: 01.01.2015, Кінець періоду: 31.03.2015&amp;R&amp;P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I32" sqref="I32"/>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8" t="s">
        <v>92</v>
      </c>
      <c r="C3" s="158"/>
      <c r="D3" s="158"/>
      <c r="E3" s="158"/>
      <c r="F3" s="158"/>
      <c r="G3" s="158"/>
      <c r="H3" s="158"/>
    </row>
    <row r="4" spans="2:8" ht="18.75" customHeight="1">
      <c r="B4" s="159"/>
      <c r="C4" s="159"/>
      <c r="D4" s="159"/>
      <c r="E4" s="159"/>
      <c r="F4" s="159"/>
      <c r="G4" s="159"/>
      <c r="H4" s="159"/>
    </row>
    <row r="5" spans="2:8" ht="18.75" customHeight="1">
      <c r="B5" s="8"/>
      <c r="C5" s="8"/>
      <c r="D5" s="153" t="s">
        <v>139</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0" t="s">
        <v>75</v>
      </c>
      <c r="C10" s="161"/>
      <c r="D10" s="162"/>
      <c r="E10" s="14" t="s">
        <v>76</v>
      </c>
      <c r="F10" s="15"/>
      <c r="G10" s="7" t="s">
        <v>93</v>
      </c>
    </row>
    <row r="11" spans="1:7" ht="12.75" customHeight="1">
      <c r="A11" s="13"/>
      <c r="B11" s="38"/>
      <c r="C11" s="39"/>
      <c r="D11" s="34"/>
      <c r="E11" s="35"/>
      <c r="F11" s="11"/>
      <c r="G11" s="17" t="s">
        <v>94</v>
      </c>
    </row>
    <row r="12" spans="1:7" ht="37.5" customHeight="1">
      <c r="A12" s="13"/>
      <c r="B12" s="101" t="s">
        <v>77</v>
      </c>
      <c r="C12" s="102"/>
      <c r="D12" s="103"/>
      <c r="E12" s="21" t="s">
        <v>95</v>
      </c>
      <c r="F12" s="11"/>
      <c r="G12" s="17"/>
    </row>
    <row r="13" spans="1:7" ht="12.75" customHeight="1">
      <c r="A13" s="13"/>
      <c r="B13" s="18"/>
      <c r="C13" s="19"/>
      <c r="D13" s="20"/>
      <c r="E13" s="21"/>
      <c r="G13" s="22" t="s">
        <v>78</v>
      </c>
    </row>
    <row r="14" spans="1:8" ht="12.75" customHeight="1">
      <c r="A14" s="13"/>
      <c r="B14" s="101" t="s">
        <v>96</v>
      </c>
      <c r="C14" s="102"/>
      <c r="D14" s="103"/>
      <c r="E14" s="104" t="s">
        <v>95</v>
      </c>
      <c r="F14" s="152" t="s">
        <v>79</v>
      </c>
      <c r="G14" s="152"/>
      <c r="H14" s="152"/>
    </row>
    <row r="15" spans="1:8" ht="12.75" customHeight="1">
      <c r="A15" s="13"/>
      <c r="B15" s="101"/>
      <c r="C15" s="102"/>
      <c r="D15" s="103"/>
      <c r="E15" s="104"/>
      <c r="F15" s="156" t="s">
        <v>107</v>
      </c>
      <c r="G15" s="157"/>
      <c r="H15" s="157"/>
    </row>
    <row r="16" spans="1:5" ht="12.75" customHeight="1">
      <c r="A16" s="13"/>
      <c r="B16" s="40"/>
      <c r="C16" s="41"/>
      <c r="D16" s="42"/>
      <c r="E16" s="36"/>
    </row>
    <row r="17" spans="1:8" ht="12.75" customHeight="1">
      <c r="A17" s="13"/>
      <c r="B17" s="101" t="s">
        <v>97</v>
      </c>
      <c r="C17" s="102"/>
      <c r="D17" s="103"/>
      <c r="E17" s="104" t="s">
        <v>95</v>
      </c>
      <c r="F17" s="154" t="s">
        <v>120</v>
      </c>
      <c r="G17" s="155"/>
      <c r="H17" s="155"/>
    </row>
    <row r="18" spans="1:8" ht="12.75" customHeight="1">
      <c r="A18" s="13"/>
      <c r="B18" s="101"/>
      <c r="C18" s="102"/>
      <c r="D18" s="103"/>
      <c r="E18" s="104"/>
      <c r="F18" s="154"/>
      <c r="G18" s="155"/>
      <c r="H18" s="155"/>
    </row>
    <row r="19" spans="1:7" ht="12.75" customHeight="1">
      <c r="A19" s="13"/>
      <c r="B19" s="40"/>
      <c r="C19" s="41"/>
      <c r="D19" s="42"/>
      <c r="E19" s="36"/>
      <c r="F19" s="11"/>
      <c r="G19" s="22"/>
    </row>
    <row r="20" spans="1:8" ht="12.75" customHeight="1">
      <c r="A20" s="13"/>
      <c r="B20" s="101" t="s">
        <v>100</v>
      </c>
      <c r="C20" s="102"/>
      <c r="D20" s="103"/>
      <c r="E20" s="104" t="s">
        <v>95</v>
      </c>
      <c r="F20" s="28"/>
      <c r="G20" s="28"/>
      <c r="H20" s="28"/>
    </row>
    <row r="21" spans="1:8" ht="12.75" customHeight="1">
      <c r="A21" s="13"/>
      <c r="B21" s="101"/>
      <c r="C21" s="102"/>
      <c r="D21" s="103"/>
      <c r="E21" s="104"/>
      <c r="F21" s="152" t="s">
        <v>82</v>
      </c>
      <c r="G21" s="152"/>
      <c r="H21" s="152"/>
    </row>
    <row r="22" spans="1:8" ht="12.75" customHeight="1">
      <c r="A22" s="13"/>
      <c r="B22" s="15"/>
      <c r="C22" s="11"/>
      <c r="D22" s="13"/>
      <c r="E22" s="23"/>
      <c r="F22" s="28"/>
      <c r="G22" s="28"/>
      <c r="H22" s="28"/>
    </row>
    <row r="23" spans="1:7" ht="12.75" customHeight="1">
      <c r="A23" s="13"/>
      <c r="B23" s="101" t="s">
        <v>80</v>
      </c>
      <c r="C23" s="102"/>
      <c r="D23" s="103"/>
      <c r="E23" s="21"/>
      <c r="F23" s="11"/>
      <c r="G23" s="22"/>
    </row>
    <row r="24" spans="1:6" ht="12.75" customHeight="1">
      <c r="A24" s="13"/>
      <c r="B24" s="101" t="s">
        <v>106</v>
      </c>
      <c r="C24" s="102"/>
      <c r="D24" s="103"/>
      <c r="E24" s="21"/>
      <c r="F24" s="11"/>
    </row>
    <row r="25" spans="2:5" ht="12.75" customHeight="1">
      <c r="B25" s="101" t="s">
        <v>81</v>
      </c>
      <c r="C25" s="102"/>
      <c r="D25" s="103"/>
      <c r="E25" s="21" t="s">
        <v>98</v>
      </c>
    </row>
    <row r="26" spans="2:5" ht="12.75" customHeight="1">
      <c r="B26" s="149" t="s">
        <v>83</v>
      </c>
      <c r="C26" s="150"/>
      <c r="D26" s="151"/>
      <c r="E26" s="23" t="s">
        <v>84</v>
      </c>
    </row>
    <row r="27" spans="2:5" ht="12.75" customHeight="1">
      <c r="B27" s="24"/>
      <c r="C27" s="25"/>
      <c r="D27" s="42"/>
      <c r="E27" s="16"/>
    </row>
    <row r="28" spans="2:5" ht="12.75" customHeight="1">
      <c r="B28" s="101" t="s">
        <v>85</v>
      </c>
      <c r="C28" s="102"/>
      <c r="D28" s="103"/>
      <c r="E28" s="26" t="s">
        <v>99</v>
      </c>
    </row>
    <row r="29" spans="2:5" ht="12.75" customHeight="1">
      <c r="B29" s="105"/>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140</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142</v>
      </c>
      <c r="E39" s="144"/>
      <c r="F39" s="144"/>
      <c r="G39" s="144"/>
      <c r="H39" s="145"/>
      <c r="I39" s="11"/>
    </row>
    <row r="40" spans="1:9" ht="12.75" customHeight="1">
      <c r="A40" s="13"/>
      <c r="B40" s="15"/>
      <c r="C40" s="11"/>
      <c r="D40" s="11"/>
      <c r="E40" s="11"/>
      <c r="F40" s="11"/>
      <c r="G40" s="11"/>
      <c r="H40" s="13"/>
      <c r="I40" s="11"/>
    </row>
    <row r="41" spans="1:8" ht="12.75" customHeight="1">
      <c r="A41" s="13"/>
      <c r="B41" s="146"/>
      <c r="C41" s="147"/>
      <c r="D41" s="147"/>
      <c r="E41" s="147"/>
      <c r="F41" s="147"/>
      <c r="G41" s="147"/>
      <c r="H41" s="148"/>
    </row>
    <row r="42" spans="1:8" ht="12.75" customHeight="1">
      <c r="A42" s="13"/>
      <c r="B42" s="138" t="s">
        <v>90</v>
      </c>
      <c r="C42" s="106"/>
      <c r="D42" s="106"/>
      <c r="E42" s="106"/>
      <c r="F42" s="106"/>
      <c r="G42" s="106"/>
      <c r="H42" s="107"/>
    </row>
    <row r="43" spans="1:9" ht="12.75" customHeight="1">
      <c r="A43" s="13"/>
      <c r="B43" s="15"/>
      <c r="C43" s="11"/>
      <c r="D43" s="11"/>
      <c r="E43" s="11"/>
      <c r="F43" s="11"/>
      <c r="G43" s="11"/>
      <c r="H43" s="13"/>
      <c r="I43" s="11"/>
    </row>
    <row r="44" spans="1:9" ht="12.75" customHeight="1">
      <c r="A44" s="13"/>
      <c r="B44" s="135"/>
      <c r="C44" s="136"/>
      <c r="D44" s="136"/>
      <c r="E44" s="136"/>
      <c r="F44" s="136"/>
      <c r="G44" s="136"/>
      <c r="H44" s="137"/>
      <c r="I44" s="11"/>
    </row>
    <row r="45" spans="1:9" ht="12.75" customHeight="1">
      <c r="A45" s="13"/>
      <c r="B45" s="138" t="s">
        <v>91</v>
      </c>
      <c r="C45" s="106"/>
      <c r="D45" s="106"/>
      <c r="E45" s="106"/>
      <c r="F45" s="106"/>
      <c r="G45" s="106"/>
      <c r="H45" s="10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&amp;LAD7A1317&amp;C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2015-04-14T12:51:58Z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збір)_10016_1.2015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AD7A1317</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01.01.2015</vt:lpwstr>
  </property>
  <property fmtid="{D5CDD505-2E9C-101B-9397-08002B2CF9AE}" pid="13" name="Кінець періоду">
    <vt:lpwstr>31.03.2015</vt:lpwstr>
  </property>
  <property fmtid="{D5CDD505-2E9C-101B-9397-08002B2CF9AE}" pid="14" name="Період">
    <vt:lpwstr>перший квартал 2015 року</vt:lpwstr>
  </property>
  <property fmtid="{D5CDD505-2E9C-101B-9397-08002B2CF9AE}" pid="15" name="К.Сума шаблону">
    <vt:lpwstr>0D7B50DB</vt:lpwstr>
  </property>
  <property fmtid="{D5CDD505-2E9C-101B-9397-08002B2CF9AE}" pid="16" name="Версія БД">
    <vt:lpwstr>3.12.0.500</vt:lpwstr>
  </property>
</Properties>
</file>