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-15" windowWidth="19440" windowHeight="7770"/>
  </bookViews>
  <sheets>
    <sheet name="Статистика" sheetId="1" r:id="rId1"/>
    <sheet name="Лист4" sheetId="5" state="hidden" r:id="rId2"/>
  </sheets>
  <definedNames>
    <definedName name="Суди">Статистика!$B$5:$B$14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/>
  <c r="D4"/>
  <c r="V36" l="1"/>
  <c r="V37"/>
  <c r="V38"/>
  <c r="V39"/>
  <c r="V40"/>
  <c r="V41"/>
  <c r="V42"/>
  <c r="V43"/>
  <c r="V44"/>
  <c r="V45"/>
  <c r="V46"/>
  <c r="V47"/>
  <c r="V48"/>
  <c r="V49"/>
  <c r="V50"/>
  <c r="P5" l="1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F4" l="1"/>
  <c r="G4"/>
  <c r="P4" s="1"/>
  <c r="H4"/>
  <c r="I4"/>
  <c r="J4"/>
  <c r="K4"/>
  <c r="L4"/>
  <c r="M4"/>
  <c r="N4"/>
  <c r="O4"/>
  <c r="T50"/>
  <c r="S50"/>
  <c r="R50"/>
  <c r="Q50"/>
  <c r="T49"/>
  <c r="S49"/>
  <c r="R49"/>
  <c r="Q49"/>
  <c r="T48"/>
  <c r="S48"/>
  <c r="R48"/>
  <c r="Q48"/>
  <c r="T47"/>
  <c r="S47"/>
  <c r="R47"/>
  <c r="Q47"/>
  <c r="T46"/>
  <c r="S46"/>
  <c r="R46"/>
  <c r="Q46"/>
  <c r="T45"/>
  <c r="S45"/>
  <c r="R45"/>
  <c r="Q45"/>
  <c r="T44"/>
  <c r="S44"/>
  <c r="R44"/>
  <c r="Q44"/>
  <c r="T43"/>
  <c r="S43"/>
  <c r="R43"/>
  <c r="Q43"/>
  <c r="T42"/>
  <c r="S42"/>
  <c r="R42"/>
  <c r="Q42"/>
  <c r="T41"/>
  <c r="S41"/>
  <c r="R41"/>
  <c r="Q41"/>
  <c r="T40"/>
  <c r="S40"/>
  <c r="R40"/>
  <c r="Q40"/>
  <c r="T39"/>
  <c r="S39"/>
  <c r="R39"/>
  <c r="Q39"/>
  <c r="T38"/>
  <c r="S38"/>
  <c r="R38"/>
  <c r="Q38"/>
  <c r="T37"/>
  <c r="S37"/>
  <c r="R37"/>
  <c r="Q37"/>
  <c r="T36"/>
  <c r="S36"/>
  <c r="R36"/>
  <c r="Q36"/>
  <c r="T35"/>
  <c r="S35"/>
  <c r="R35"/>
  <c r="Q35"/>
  <c r="T34"/>
  <c r="S34"/>
  <c r="R34"/>
  <c r="Q34"/>
  <c r="T33"/>
  <c r="S33"/>
  <c r="R33"/>
  <c r="Q33"/>
  <c r="T32"/>
  <c r="S32"/>
  <c r="R32"/>
  <c r="Q32"/>
  <c r="T31"/>
  <c r="S31"/>
  <c r="R31"/>
  <c r="Q31"/>
  <c r="T30"/>
  <c r="S30"/>
  <c r="R30"/>
  <c r="Q30"/>
  <c r="T29"/>
  <c r="S29"/>
  <c r="R29"/>
  <c r="Q29"/>
  <c r="T28"/>
  <c r="S28"/>
  <c r="R28"/>
  <c r="Q28"/>
  <c r="T27"/>
  <c r="S27"/>
  <c r="R27"/>
  <c r="Q27"/>
  <c r="T26"/>
  <c r="S26"/>
  <c r="R26"/>
  <c r="Q26"/>
  <c r="T25"/>
  <c r="S25"/>
  <c r="R25"/>
  <c r="Q25"/>
  <c r="V35" l="1"/>
  <c r="V34"/>
  <c r="V29"/>
  <c r="V28"/>
  <c r="V33"/>
  <c r="V32"/>
  <c r="V31"/>
  <c r="V30"/>
  <c r="V27"/>
  <c r="V26"/>
  <c r="V25"/>
  <c r="T4"/>
  <c r="Q4"/>
  <c r="S4"/>
  <c r="R4"/>
  <c r="T24"/>
  <c r="S24"/>
  <c r="R24"/>
  <c r="Q24"/>
  <c r="T23"/>
  <c r="S23"/>
  <c r="R23"/>
  <c r="Q23"/>
  <c r="V23" s="1"/>
  <c r="T22"/>
  <c r="S22"/>
  <c r="R22"/>
  <c r="Q22"/>
  <c r="T21"/>
  <c r="S21"/>
  <c r="R21"/>
  <c r="Q21"/>
  <c r="T20"/>
  <c r="S20"/>
  <c r="R20"/>
  <c r="Q20"/>
  <c r="T19"/>
  <c r="S19"/>
  <c r="R19"/>
  <c r="Q19"/>
  <c r="T18"/>
  <c r="S18"/>
  <c r="R18"/>
  <c r="Q18"/>
  <c r="T17"/>
  <c r="S17"/>
  <c r="R17"/>
  <c r="Q17"/>
  <c r="T16"/>
  <c r="S16"/>
  <c r="R16"/>
  <c r="Q16"/>
  <c r="V16" s="1"/>
  <c r="T15"/>
  <c r="S15"/>
  <c r="R15"/>
  <c r="Q15"/>
  <c r="V21" l="1"/>
  <c r="V24"/>
  <c r="V22"/>
  <c r="V20"/>
  <c r="V19"/>
  <c r="V18"/>
  <c r="V17"/>
  <c r="V15"/>
  <c r="V4"/>
  <c r="Q6"/>
  <c r="R6"/>
  <c r="S6"/>
  <c r="T6"/>
  <c r="Q7"/>
  <c r="R7"/>
  <c r="S7"/>
  <c r="T7"/>
  <c r="Q8"/>
  <c r="R8"/>
  <c r="S8"/>
  <c r="T8"/>
  <c r="Q9"/>
  <c r="R9"/>
  <c r="S9"/>
  <c r="T9"/>
  <c r="Q10"/>
  <c r="R10"/>
  <c r="S10"/>
  <c r="T10"/>
  <c r="Q11"/>
  <c r="R11"/>
  <c r="S11"/>
  <c r="T11"/>
  <c r="Q12"/>
  <c r="R12"/>
  <c r="S12"/>
  <c r="T12"/>
  <c r="Q13"/>
  <c r="R13"/>
  <c r="S13"/>
  <c r="T13"/>
  <c r="Q14"/>
  <c r="R14"/>
  <c r="S14"/>
  <c r="T14"/>
  <c r="Q5"/>
  <c r="R5"/>
  <c r="S5"/>
  <c r="T5"/>
  <c r="V14" l="1"/>
  <c r="V13"/>
  <c r="V12"/>
  <c r="V11"/>
  <c r="V10"/>
  <c r="V9"/>
  <c r="V8"/>
  <c r="V7"/>
  <c r="V6"/>
  <c r="V5"/>
</calcChain>
</file>

<file path=xl/sharedStrings.xml><?xml version="1.0" encoding="utf-8"?>
<sst xmlns="http://schemas.openxmlformats.org/spreadsheetml/2006/main" count="58" uniqueCount="58">
  <si>
    <t>Перебувало в провадженні  справ і матеріалів</t>
  </si>
  <si>
    <t>Розглянуто справ і матеріалів</t>
  </si>
  <si>
    <t>у тому числі надійшло у звітному періоді</t>
  </si>
  <si>
    <t xml:space="preserve">усього </t>
  </si>
  <si>
    <t>в т. ч.  не розглянуто понад 1 рік</t>
  </si>
  <si>
    <t>Всього</t>
  </si>
  <si>
    <t>№</t>
  </si>
  <si>
    <t>Кримін. %</t>
  </si>
  <si>
    <t>Цивільн. %</t>
  </si>
  <si>
    <t>Адм. Правопоруш. %</t>
  </si>
  <si>
    <t>Адм. %</t>
  </si>
  <si>
    <t>Відсоткове відношення</t>
  </si>
  <si>
    <t>Суд</t>
  </si>
  <si>
    <t>Область</t>
  </si>
  <si>
    <t>Надійшло  справ і матеріалів</t>
  </si>
  <si>
    <t>усього</t>
  </si>
  <si>
    <t>Залишок нерозглянутих справ і матеріалів на кінець звітного періоду (станом на 31.12.2019)</t>
  </si>
  <si>
    <t>Середньомісячне надходження всіх справ за  2019 рік в місяць</t>
  </si>
  <si>
    <t>Кримін. (усього)</t>
  </si>
  <si>
    <t>Адмін.</t>
  </si>
  <si>
    <t>Цивільні</t>
  </si>
  <si>
    <t>Адм.правопоруш.</t>
  </si>
  <si>
    <t>Кримін. (слідчі судді)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</si>
  <si>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</si>
  <si>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</si>
  <si>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</si>
  <si>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Автозаводський м.Кременчука</t>
  </si>
  <si>
    <t>Великобагачанський</t>
  </si>
  <si>
    <t>Гадяцький</t>
  </si>
  <si>
    <t>Глобинський</t>
  </si>
  <si>
    <t>Гребінківський</t>
  </si>
  <si>
    <t>Диканський</t>
  </si>
  <si>
    <t>Зіньківський</t>
  </si>
  <si>
    <t>Карлівський</t>
  </si>
  <si>
    <t>Кобеляцький</t>
  </si>
  <si>
    <t>Козельщинський</t>
  </si>
  <si>
    <t>Комсомольський</t>
  </si>
  <si>
    <t>Котелевський</t>
  </si>
  <si>
    <t>Кременчуцький</t>
  </si>
  <si>
    <t>Крюківський м.Кременчука</t>
  </si>
  <si>
    <t>Лохвицький</t>
  </si>
  <si>
    <t>Лубенський міськрайонний</t>
  </si>
  <si>
    <t>Машівський</t>
  </si>
  <si>
    <t>Миргородський міськрайонний</t>
  </si>
  <si>
    <t>Новосанжарський</t>
  </si>
  <si>
    <t>Оржицький</t>
  </si>
  <si>
    <t>Пирятинський</t>
  </si>
  <si>
    <t>Полтавський</t>
  </si>
  <si>
    <t>Решетилівський</t>
  </si>
  <si>
    <t>Семенівський</t>
  </si>
  <si>
    <t>Хорольський</t>
  </si>
  <si>
    <t>Чорнухинський</t>
  </si>
  <si>
    <t>Чутівський</t>
  </si>
  <si>
    <t>Шишацький</t>
  </si>
  <si>
    <t>Київський м.Полтави</t>
  </si>
  <si>
    <t>Ленінський м.Полтави</t>
  </si>
  <si>
    <t>Октябрський м.Полтави</t>
  </si>
  <si>
    <t>Полтавська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</si>
</sst>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rgb="FFC00000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8"/>
      <color rgb="FFC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indexed="8"/>
      <name val="Times New Roman"/>
      <charset val="204"/>
    </font>
    <font>
      <sz val="10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0" xfId="0" applyFont="1"/>
    <xf numFmtId="3" fontId="8" fillId="0" borderId="3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left" vertical="center" wrapText="1"/>
    </xf>
    <xf numFmtId="0" fontId="2" fillId="0" borderId="0" xfId="0" applyFont="1" applyBorder="1"/>
    <xf numFmtId="0" fontId="11" fillId="3" borderId="3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4" fillId="3" borderId="3" xfId="0" applyNumberFormat="1" applyFont="1" applyFill="1" applyBorder="1" applyAlignment="1" applyProtection="1">
      <alignment horizontal="center" vertical="center" wrapText="1"/>
    </xf>
    <xf numFmtId="0" fontId="6" fillId="3" borderId="3" xfId="0" applyNumberFormat="1" applyFont="1" applyFill="1" applyBorder="1" applyAlignment="1" applyProtection="1">
      <alignment horizontal="center" vertical="center" wrapText="1"/>
    </xf>
    <xf numFmtId="0" fontId="7" fillId="3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10" fillId="2" borderId="3" xfId="0" applyFont="1" applyFill="1" applyBorder="1"/>
    <xf numFmtId="10" fontId="12" fillId="0" borderId="3" xfId="0" applyNumberFormat="1" applyFont="1" applyBorder="1"/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10" fontId="2" fillId="0" borderId="0" xfId="0" applyNumberFormat="1" applyFont="1"/>
    <xf numFmtId="0" fontId="15" fillId="3" borderId="3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3" fontId="15" fillId="0" borderId="3" xfId="0" applyNumberFormat="1" applyFont="1" applyFill="1" applyBorder="1" applyAlignment="1" applyProtection="1">
      <alignment horizontal="center"/>
    </xf>
    <xf numFmtId="0" fontId="3" fillId="3" borderId="3" xfId="0" applyFont="1" applyFill="1" applyBorder="1" applyAlignment="1">
      <alignment horizontal="center" vertical="center"/>
    </xf>
    <xf numFmtId="0" fontId="4" fillId="3" borderId="3" xfId="0" applyNumberFormat="1" applyFont="1" applyFill="1" applyBorder="1" applyAlignment="1" applyProtection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 applyProtection="1">
      <alignment horizontal="center" vertical="center" wrapText="1"/>
    </xf>
    <xf numFmtId="0" fontId="14" fillId="3" borderId="3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0"/>
  <sheetViews>
    <sheetView tabSelected="1" zoomScale="85" zoomScaleNormal="85" workbookViewId="0">
      <selection activeCell="I32" sqref="I32"/>
    </sheetView>
  </sheetViews>
  <sheetFormatPr defaultColWidth="6.42578125" defaultRowHeight="15.75"/>
  <cols>
    <col min="1" max="1" width="4.7109375" style="1" customWidth="1"/>
    <col min="2" max="2" width="24.85546875" style="1" customWidth="1"/>
    <col min="3" max="5" width="16.42578125" style="1" customWidth="1"/>
    <col min="6" max="6" width="10" style="1" customWidth="1"/>
    <col min="7" max="7" width="9" style="1" customWidth="1"/>
    <col min="8" max="9" width="9.5703125" style="1" customWidth="1"/>
    <col min="10" max="10" width="10" style="1" customWidth="1"/>
    <col min="11" max="15" width="10.42578125" style="1" customWidth="1"/>
    <col min="16" max="16" width="14.7109375" style="1" customWidth="1"/>
    <col min="17" max="20" width="8.5703125" style="1" customWidth="1"/>
    <col min="21" max="21" width="6.42578125" style="1"/>
    <col min="22" max="22" width="9.7109375" style="1" bestFit="1" customWidth="1"/>
    <col min="23" max="16384" width="6.42578125" style="1"/>
  </cols>
  <sheetData>
    <row r="1" spans="1:22">
      <c r="A1" s="4"/>
      <c r="B1" s="4">
        <v>17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2" ht="75" customHeight="1">
      <c r="A2" s="20" t="s">
        <v>6</v>
      </c>
      <c r="B2" s="20" t="s">
        <v>12</v>
      </c>
      <c r="C2" s="13" t="s">
        <v>13</v>
      </c>
      <c r="D2" s="28" t="s">
        <v>23</v>
      </c>
      <c r="E2" s="28"/>
      <c r="F2" s="21" t="s">
        <v>0</v>
      </c>
      <c r="G2" s="21"/>
      <c r="H2" s="21" t="s">
        <v>1</v>
      </c>
      <c r="I2" s="27" t="s">
        <v>16</v>
      </c>
      <c r="J2" s="27"/>
      <c r="K2" s="5" t="s">
        <v>18</v>
      </c>
      <c r="L2" s="5" t="s">
        <v>22</v>
      </c>
      <c r="M2" s="5" t="s">
        <v>19</v>
      </c>
      <c r="N2" s="5" t="s">
        <v>20</v>
      </c>
      <c r="O2" s="5" t="s">
        <v>21</v>
      </c>
      <c r="P2" s="22" t="s">
        <v>17</v>
      </c>
      <c r="Q2" s="24" t="s">
        <v>11</v>
      </c>
      <c r="R2" s="25"/>
      <c r="S2" s="25"/>
      <c r="T2" s="26"/>
    </row>
    <row r="3" spans="1:22" ht="78" customHeight="1">
      <c r="A3" s="20"/>
      <c r="B3" s="20"/>
      <c r="C3" s="14"/>
      <c r="D3" s="17" t="s">
        <v>24</v>
      </c>
      <c r="E3" s="17" t="s">
        <v>25</v>
      </c>
      <c r="F3" s="7" t="s">
        <v>15</v>
      </c>
      <c r="G3" s="8" t="s">
        <v>2</v>
      </c>
      <c r="H3" s="21"/>
      <c r="I3" s="7" t="s">
        <v>3</v>
      </c>
      <c r="J3" s="9" t="s">
        <v>4</v>
      </c>
      <c r="K3" s="21" t="s">
        <v>14</v>
      </c>
      <c r="L3" s="21"/>
      <c r="M3" s="21"/>
      <c r="N3" s="21"/>
      <c r="O3" s="21"/>
      <c r="P3" s="23"/>
      <c r="Q3" s="5" t="s">
        <v>7</v>
      </c>
      <c r="R3" s="5" t="s">
        <v>10</v>
      </c>
      <c r="S3" s="5" t="s">
        <v>8</v>
      </c>
      <c r="T3" s="5" t="s">
        <v>9</v>
      </c>
    </row>
    <row r="4" spans="1:22">
      <c r="A4" s="6"/>
      <c r="B4" s="11" t="s">
        <v>5</v>
      </c>
      <c r="C4" s="11"/>
      <c r="D4" s="15">
        <f t="shared" ref="D4:O4" si="0">SUM(D5:D50)</f>
        <v>177</v>
      </c>
      <c r="E4" s="15">
        <f t="shared" si="0"/>
        <v>123</v>
      </c>
      <c r="F4" s="15">
        <f t="shared" si="0"/>
        <v>133365</v>
      </c>
      <c r="G4" s="15">
        <f t="shared" si="0"/>
        <v>120033</v>
      </c>
      <c r="H4" s="15">
        <f t="shared" si="0"/>
        <v>118819</v>
      </c>
      <c r="I4" s="15">
        <f t="shared" si="0"/>
        <v>14546</v>
      </c>
      <c r="J4" s="15">
        <f t="shared" si="0"/>
        <v>1226</v>
      </c>
      <c r="K4" s="15">
        <f t="shared" si="0"/>
        <v>55546</v>
      </c>
      <c r="L4" s="15">
        <f t="shared" si="0"/>
        <v>45787</v>
      </c>
      <c r="M4" s="15">
        <f t="shared" si="0"/>
        <v>1856</v>
      </c>
      <c r="N4" s="15">
        <f t="shared" si="0"/>
        <v>40834</v>
      </c>
      <c r="O4" s="15">
        <f t="shared" si="0"/>
        <v>21797</v>
      </c>
      <c r="P4" s="2">
        <f>G4/12</f>
        <v>10002.75</v>
      </c>
      <c r="Q4" s="12">
        <f t="shared" ref="Q4" si="1">K4/G4</f>
        <v>0.46275607541259489</v>
      </c>
      <c r="R4" s="12">
        <f t="shared" ref="R4" si="2">M4/G4</f>
        <v>1.5462414502678431E-2</v>
      </c>
      <c r="S4" s="12">
        <f t="shared" ref="S4" si="3">N4/G4</f>
        <v>0.34018978114351889</v>
      </c>
      <c r="T4" s="12">
        <f t="shared" ref="T4" si="4">O4/G4</f>
        <v>0.18159172894120784</v>
      </c>
      <c r="V4" s="16">
        <f>SUM(Q4:T4)</f>
        <v>1</v>
      </c>
    </row>
    <row r="5" spans="1:22" ht="19.5" customHeight="1">
      <c r="A5" s="10">
        <v>1</v>
      </c>
      <c r="B5" s="3" t="s">
        <v>26</v>
      </c>
      <c r="C5" s="3" t="s">
        <v>57</v>
      </c>
      <c r="D5" s="3">
        <v>17</v>
      </c>
      <c r="E5" s="18">
        <v>11</v>
      </c>
      <c r="F5" s="2">
        <v>15723</v>
      </c>
      <c r="G5" s="2">
        <v>13974</v>
      </c>
      <c r="H5" s="2">
        <v>13759</v>
      </c>
      <c r="I5" s="2">
        <v>1964</v>
      </c>
      <c r="J5" s="2">
        <v>102</v>
      </c>
      <c r="K5" s="2">
        <v>5842</v>
      </c>
      <c r="L5" s="19">
        <v>5017</v>
      </c>
      <c r="M5" s="2">
        <v>325</v>
      </c>
      <c r="N5" s="2">
        <v>4976</v>
      </c>
      <c r="O5" s="2">
        <v>2831</v>
      </c>
      <c r="P5" s="2">
        <f t="shared" ref="P5:P50" si="5">G5/12</f>
        <v>1164.5</v>
      </c>
      <c r="Q5" s="12">
        <f>K5/G5</f>
        <v>0.41806211535709176</v>
      </c>
      <c r="R5" s="12">
        <f>M5/G5</f>
        <v>2.3257478173751251E-2</v>
      </c>
      <c r="S5" s="12">
        <f>N5/G5</f>
        <v>0.35608988120795765</v>
      </c>
      <c r="T5" s="12">
        <f>O5/G5</f>
        <v>0.20259052526119936</v>
      </c>
      <c r="V5" s="16">
        <f t="shared" ref="V5:V50" si="6">SUM(Q5:T5)</f>
        <v>1</v>
      </c>
    </row>
    <row r="6" spans="1:22" ht="15.75" customHeight="1">
      <c r="A6" s="10">
        <v>2</v>
      </c>
      <c r="B6" s="3" t="s">
        <v>27</v>
      </c>
      <c r="C6" s="3"/>
      <c r="D6" s="3">
        <v>3</v>
      </c>
      <c r="E6" s="18">
        <v>3</v>
      </c>
      <c r="F6" s="2">
        <v>1725</v>
      </c>
      <c r="G6" s="2">
        <v>1477</v>
      </c>
      <c r="H6" s="2">
        <v>1397</v>
      </c>
      <c r="I6" s="2">
        <v>328</v>
      </c>
      <c r="J6" s="2">
        <v>9</v>
      </c>
      <c r="K6" s="2">
        <v>495</v>
      </c>
      <c r="L6" s="19">
        <v>418</v>
      </c>
      <c r="M6" s="2">
        <v>28</v>
      </c>
      <c r="N6" s="2">
        <v>512</v>
      </c>
      <c r="O6" s="2">
        <v>442</v>
      </c>
      <c r="P6" s="2">
        <f t="shared" si="5"/>
        <v>123.08333333333333</v>
      </c>
      <c r="Q6" s="12">
        <f t="shared" ref="Q6:Q14" si="7">K6/G6</f>
        <v>0.33513879485443465</v>
      </c>
      <c r="R6" s="12">
        <f t="shared" ref="R6:R14" si="8">M6/G6</f>
        <v>1.8957345971563982E-2</v>
      </c>
      <c r="S6" s="12">
        <f t="shared" ref="S6:S14" si="9">N6/G6</f>
        <v>0.34664861205145564</v>
      </c>
      <c r="T6" s="12">
        <f t="shared" ref="T6:T14" si="10">O6/G6</f>
        <v>0.2992552471225457</v>
      </c>
      <c r="V6" s="16">
        <f t="shared" si="6"/>
        <v>0.99999999999999989</v>
      </c>
    </row>
    <row r="7" spans="1:22" ht="15.75" customHeight="1">
      <c r="A7" s="10">
        <v>3</v>
      </c>
      <c r="B7" s="3" t="s">
        <v>28</v>
      </c>
      <c r="C7" s="3"/>
      <c r="D7" s="3">
        <v>6</v>
      </c>
      <c r="E7" s="18">
        <v>5</v>
      </c>
      <c r="F7" s="2">
        <v>3609</v>
      </c>
      <c r="G7" s="2">
        <v>3262</v>
      </c>
      <c r="H7" s="2">
        <v>3237</v>
      </c>
      <c r="I7" s="2">
        <v>372</v>
      </c>
      <c r="J7" s="2">
        <v>24</v>
      </c>
      <c r="K7" s="2">
        <v>1409</v>
      </c>
      <c r="L7" s="19">
        <v>1157</v>
      </c>
      <c r="M7" s="2">
        <v>22</v>
      </c>
      <c r="N7" s="2">
        <v>1086</v>
      </c>
      <c r="O7" s="2">
        <v>745</v>
      </c>
      <c r="P7" s="2">
        <f t="shared" si="5"/>
        <v>271.83333333333331</v>
      </c>
      <c r="Q7" s="12">
        <f t="shared" si="7"/>
        <v>0.43194359288779888</v>
      </c>
      <c r="R7" s="12">
        <f t="shared" si="8"/>
        <v>6.7443286327406498E-3</v>
      </c>
      <c r="S7" s="12">
        <f t="shared" si="9"/>
        <v>0.33292458614347026</v>
      </c>
      <c r="T7" s="12">
        <f t="shared" si="10"/>
        <v>0.22838749233599018</v>
      </c>
      <c r="V7" s="16">
        <f t="shared" si="6"/>
        <v>1</v>
      </c>
    </row>
    <row r="8" spans="1:22" ht="15.75" customHeight="1">
      <c r="A8" s="10">
        <v>4</v>
      </c>
      <c r="B8" s="3" t="s">
        <v>29</v>
      </c>
      <c r="C8" s="3"/>
      <c r="D8" s="3">
        <v>5</v>
      </c>
      <c r="E8" s="18">
        <v>3</v>
      </c>
      <c r="F8" s="2">
        <v>4097</v>
      </c>
      <c r="G8" s="2">
        <v>3803</v>
      </c>
      <c r="H8" s="2">
        <v>3782</v>
      </c>
      <c r="I8" s="2">
        <v>315</v>
      </c>
      <c r="J8" s="2">
        <v>12</v>
      </c>
      <c r="K8" s="2">
        <v>1675</v>
      </c>
      <c r="L8" s="19">
        <v>1331</v>
      </c>
      <c r="M8" s="2">
        <v>41</v>
      </c>
      <c r="N8" s="2">
        <v>1126</v>
      </c>
      <c r="O8" s="2">
        <v>961</v>
      </c>
      <c r="P8" s="2">
        <f t="shared" si="5"/>
        <v>316.91666666666669</v>
      </c>
      <c r="Q8" s="12">
        <f t="shared" si="7"/>
        <v>0.44044175650801998</v>
      </c>
      <c r="R8" s="12">
        <f t="shared" si="8"/>
        <v>1.0780962398106757E-2</v>
      </c>
      <c r="S8" s="12">
        <f t="shared" si="9"/>
        <v>0.29608204049434655</v>
      </c>
      <c r="T8" s="12">
        <f t="shared" si="10"/>
        <v>0.25269524059952669</v>
      </c>
      <c r="V8" s="16">
        <f t="shared" si="6"/>
        <v>1</v>
      </c>
    </row>
    <row r="9" spans="1:22" ht="15.75" customHeight="1">
      <c r="A9" s="10">
        <v>5</v>
      </c>
      <c r="B9" s="3" t="s">
        <v>30</v>
      </c>
      <c r="C9" s="3"/>
      <c r="D9" s="3">
        <v>3</v>
      </c>
      <c r="E9" s="18">
        <v>3</v>
      </c>
      <c r="F9" s="2">
        <v>1908</v>
      </c>
      <c r="G9" s="2">
        <v>1731</v>
      </c>
      <c r="H9" s="2">
        <v>1750</v>
      </c>
      <c r="I9" s="2">
        <v>158</v>
      </c>
      <c r="J9" s="2">
        <v>22</v>
      </c>
      <c r="K9" s="2">
        <v>895</v>
      </c>
      <c r="L9" s="19">
        <v>750</v>
      </c>
      <c r="M9" s="2">
        <v>18</v>
      </c>
      <c r="N9" s="2">
        <v>549</v>
      </c>
      <c r="O9" s="2">
        <v>269</v>
      </c>
      <c r="P9" s="2">
        <f t="shared" si="5"/>
        <v>144.25</v>
      </c>
      <c r="Q9" s="12">
        <f t="shared" si="7"/>
        <v>0.51704217215482384</v>
      </c>
      <c r="R9" s="12">
        <f t="shared" si="8"/>
        <v>1.0398613518197574E-2</v>
      </c>
      <c r="S9" s="12">
        <f t="shared" si="9"/>
        <v>0.31715771230502598</v>
      </c>
      <c r="T9" s="12">
        <f t="shared" si="10"/>
        <v>0.15540150202195263</v>
      </c>
      <c r="V9" s="16">
        <f t="shared" si="6"/>
        <v>1</v>
      </c>
    </row>
    <row r="10" spans="1:22" ht="15.75" customHeight="1">
      <c r="A10" s="10">
        <v>6</v>
      </c>
      <c r="B10" s="3" t="s">
        <v>31</v>
      </c>
      <c r="C10" s="3"/>
      <c r="D10" s="3">
        <v>3</v>
      </c>
      <c r="E10" s="18">
        <v>1</v>
      </c>
      <c r="F10" s="2">
        <v>1263</v>
      </c>
      <c r="G10" s="2">
        <v>1222</v>
      </c>
      <c r="H10" s="2">
        <v>1214</v>
      </c>
      <c r="I10" s="2">
        <v>49</v>
      </c>
      <c r="J10" s="2">
        <v>0</v>
      </c>
      <c r="K10" s="2">
        <v>428</v>
      </c>
      <c r="L10" s="19">
        <v>379</v>
      </c>
      <c r="M10" s="2">
        <v>20</v>
      </c>
      <c r="N10" s="2">
        <v>513</v>
      </c>
      <c r="O10" s="2">
        <v>261</v>
      </c>
      <c r="P10" s="2">
        <f t="shared" si="5"/>
        <v>101.83333333333333</v>
      </c>
      <c r="Q10" s="12">
        <f t="shared" si="7"/>
        <v>0.35024549918166942</v>
      </c>
      <c r="R10" s="12">
        <f t="shared" si="8"/>
        <v>1.6366612111292964E-2</v>
      </c>
      <c r="S10" s="12">
        <f t="shared" si="9"/>
        <v>0.41980360065466449</v>
      </c>
      <c r="T10" s="12">
        <f t="shared" si="10"/>
        <v>0.21358428805237317</v>
      </c>
      <c r="V10" s="16">
        <f t="shared" si="6"/>
        <v>1</v>
      </c>
    </row>
    <row r="11" spans="1:22" ht="15.75" customHeight="1">
      <c r="A11" s="10">
        <v>7</v>
      </c>
      <c r="B11" s="3" t="s">
        <v>32</v>
      </c>
      <c r="C11" s="3"/>
      <c r="D11" s="3">
        <v>4</v>
      </c>
      <c r="E11" s="18">
        <v>2</v>
      </c>
      <c r="F11" s="2">
        <v>2284</v>
      </c>
      <c r="G11" s="2">
        <v>1896</v>
      </c>
      <c r="H11" s="2">
        <v>2002</v>
      </c>
      <c r="I11" s="2">
        <v>282</v>
      </c>
      <c r="J11" s="2">
        <v>43</v>
      </c>
      <c r="K11" s="2">
        <v>638</v>
      </c>
      <c r="L11" s="19">
        <v>445</v>
      </c>
      <c r="M11" s="2">
        <v>15</v>
      </c>
      <c r="N11" s="2">
        <v>1006</v>
      </c>
      <c r="O11" s="2">
        <v>237</v>
      </c>
      <c r="P11" s="2">
        <f t="shared" si="5"/>
        <v>158</v>
      </c>
      <c r="Q11" s="12">
        <f t="shared" si="7"/>
        <v>0.33649789029535865</v>
      </c>
      <c r="R11" s="12">
        <f t="shared" si="8"/>
        <v>7.9113924050632917E-3</v>
      </c>
      <c r="S11" s="12">
        <f t="shared" si="9"/>
        <v>0.53059071729957807</v>
      </c>
      <c r="T11" s="12">
        <f t="shared" si="10"/>
        <v>0.125</v>
      </c>
      <c r="V11" s="16">
        <f t="shared" si="6"/>
        <v>1</v>
      </c>
    </row>
    <row r="12" spans="1:22" ht="15" customHeight="1">
      <c r="A12" s="10">
        <v>8</v>
      </c>
      <c r="B12" s="3" t="s">
        <v>33</v>
      </c>
      <c r="C12" s="3"/>
      <c r="D12" s="3">
        <v>3</v>
      </c>
      <c r="E12" s="18">
        <v>1</v>
      </c>
      <c r="F12" s="2">
        <v>2524</v>
      </c>
      <c r="G12" s="2">
        <v>2384</v>
      </c>
      <c r="H12" s="2">
        <v>2294</v>
      </c>
      <c r="I12" s="2">
        <v>230</v>
      </c>
      <c r="J12" s="2">
        <v>0</v>
      </c>
      <c r="K12" s="2">
        <v>816</v>
      </c>
      <c r="L12" s="19">
        <v>648</v>
      </c>
      <c r="M12" s="2">
        <v>27</v>
      </c>
      <c r="N12" s="2">
        <v>978</v>
      </c>
      <c r="O12" s="2">
        <v>563</v>
      </c>
      <c r="P12" s="2">
        <f t="shared" si="5"/>
        <v>198.66666666666666</v>
      </c>
      <c r="Q12" s="12">
        <f t="shared" si="7"/>
        <v>0.34228187919463088</v>
      </c>
      <c r="R12" s="12">
        <f t="shared" si="8"/>
        <v>1.1325503355704697E-2</v>
      </c>
      <c r="S12" s="12">
        <f t="shared" si="9"/>
        <v>0.41023489932885904</v>
      </c>
      <c r="T12" s="12">
        <f t="shared" si="10"/>
        <v>0.23615771812080538</v>
      </c>
      <c r="V12" s="16">
        <f t="shared" si="6"/>
        <v>1</v>
      </c>
    </row>
    <row r="13" spans="1:22" ht="15.75" customHeight="1">
      <c r="A13" s="10">
        <v>9</v>
      </c>
      <c r="B13" s="3" t="s">
        <v>34</v>
      </c>
      <c r="C13" s="3"/>
      <c r="D13" s="3">
        <v>5</v>
      </c>
      <c r="E13" s="18">
        <v>3</v>
      </c>
      <c r="F13" s="2">
        <v>3538</v>
      </c>
      <c r="G13" s="2">
        <v>3179</v>
      </c>
      <c r="H13" s="2">
        <v>3084</v>
      </c>
      <c r="I13" s="2">
        <v>454</v>
      </c>
      <c r="J13" s="2">
        <v>13</v>
      </c>
      <c r="K13" s="2">
        <v>1637</v>
      </c>
      <c r="L13" s="19">
        <v>1236</v>
      </c>
      <c r="M13" s="2">
        <v>51</v>
      </c>
      <c r="N13" s="2">
        <v>932</v>
      </c>
      <c r="O13" s="2">
        <v>559</v>
      </c>
      <c r="P13" s="2">
        <f t="shared" si="5"/>
        <v>264.91666666666669</v>
      </c>
      <c r="Q13" s="12">
        <f t="shared" si="7"/>
        <v>0.51494180559924507</v>
      </c>
      <c r="R13" s="12">
        <f t="shared" si="8"/>
        <v>1.6042780748663103E-2</v>
      </c>
      <c r="S13" s="12">
        <f t="shared" si="9"/>
        <v>0.29317395407360808</v>
      </c>
      <c r="T13" s="12">
        <f t="shared" si="10"/>
        <v>0.17584145957848379</v>
      </c>
      <c r="V13" s="16">
        <f t="shared" si="6"/>
        <v>1</v>
      </c>
    </row>
    <row r="14" spans="1:22" ht="15.75" customHeight="1">
      <c r="A14" s="10">
        <v>10</v>
      </c>
      <c r="B14" s="3" t="s">
        <v>35</v>
      </c>
      <c r="C14" s="3"/>
      <c r="D14" s="3">
        <v>3</v>
      </c>
      <c r="E14" s="18">
        <v>3</v>
      </c>
      <c r="F14" s="2">
        <v>1614</v>
      </c>
      <c r="G14" s="2">
        <v>1541</v>
      </c>
      <c r="H14" s="2">
        <v>1520</v>
      </c>
      <c r="I14" s="2">
        <v>94</v>
      </c>
      <c r="J14" s="2">
        <v>4</v>
      </c>
      <c r="K14" s="2">
        <v>567</v>
      </c>
      <c r="L14" s="19">
        <v>438</v>
      </c>
      <c r="M14" s="2">
        <v>15</v>
      </c>
      <c r="N14" s="2">
        <v>558</v>
      </c>
      <c r="O14" s="2">
        <v>401</v>
      </c>
      <c r="P14" s="2">
        <f t="shared" si="5"/>
        <v>128.41666666666666</v>
      </c>
      <c r="Q14" s="12">
        <f t="shared" si="7"/>
        <v>0.36794289422452953</v>
      </c>
      <c r="R14" s="12">
        <f t="shared" si="8"/>
        <v>9.7339390006489293E-3</v>
      </c>
      <c r="S14" s="12">
        <f t="shared" si="9"/>
        <v>0.36210253082414018</v>
      </c>
      <c r="T14" s="12">
        <f t="shared" si="10"/>
        <v>0.2602206359506814</v>
      </c>
      <c r="V14" s="16">
        <f t="shared" si="6"/>
        <v>1</v>
      </c>
    </row>
    <row r="15" spans="1:22" ht="15.75" customHeight="1">
      <c r="A15" s="10">
        <v>11</v>
      </c>
      <c r="B15" s="3" t="s">
        <v>36</v>
      </c>
      <c r="C15" s="3"/>
      <c r="D15" s="3">
        <v>5</v>
      </c>
      <c r="E15" s="18">
        <v>3</v>
      </c>
      <c r="F15" s="2">
        <v>3001</v>
      </c>
      <c r="G15" s="2">
        <v>2579</v>
      </c>
      <c r="H15" s="2">
        <v>2396</v>
      </c>
      <c r="I15" s="2">
        <v>605</v>
      </c>
      <c r="J15" s="2">
        <v>44</v>
      </c>
      <c r="K15" s="2">
        <v>799</v>
      </c>
      <c r="L15" s="19">
        <v>630</v>
      </c>
      <c r="M15" s="2">
        <v>81</v>
      </c>
      <c r="N15" s="2">
        <v>1271</v>
      </c>
      <c r="O15" s="2">
        <v>428</v>
      </c>
      <c r="P15" s="2">
        <f t="shared" si="5"/>
        <v>214.91666666666666</v>
      </c>
      <c r="Q15" s="12">
        <f>K15/G15</f>
        <v>0.30981000387747187</v>
      </c>
      <c r="R15" s="12">
        <f>M15/G15</f>
        <v>3.1407522295463355E-2</v>
      </c>
      <c r="S15" s="12">
        <f>N15/G15</f>
        <v>0.49282667700659172</v>
      </c>
      <c r="T15" s="12">
        <f>O15/G15</f>
        <v>0.16595579682047304</v>
      </c>
      <c r="V15" s="16">
        <f t="shared" si="6"/>
        <v>1</v>
      </c>
    </row>
    <row r="16" spans="1:22" ht="15.75" customHeight="1">
      <c r="A16" s="10">
        <v>12</v>
      </c>
      <c r="B16" s="3" t="s">
        <v>37</v>
      </c>
      <c r="C16" s="3"/>
      <c r="D16" s="3">
        <v>4</v>
      </c>
      <c r="E16" s="18">
        <v>4</v>
      </c>
      <c r="F16" s="2">
        <v>1743</v>
      </c>
      <c r="G16" s="2">
        <v>1630</v>
      </c>
      <c r="H16" s="2">
        <v>1611</v>
      </c>
      <c r="I16" s="2">
        <v>132</v>
      </c>
      <c r="J16" s="2">
        <v>4</v>
      </c>
      <c r="K16" s="2">
        <v>769</v>
      </c>
      <c r="L16" s="19">
        <v>560</v>
      </c>
      <c r="M16" s="2">
        <v>13</v>
      </c>
      <c r="N16" s="2">
        <v>617</v>
      </c>
      <c r="O16" s="2">
        <v>231</v>
      </c>
      <c r="P16" s="2">
        <f t="shared" si="5"/>
        <v>135.83333333333334</v>
      </c>
      <c r="Q16" s="12">
        <f t="shared" ref="Q16:Q33" si="11">K16/G16</f>
        <v>0.47177914110429447</v>
      </c>
      <c r="R16" s="12">
        <f t="shared" ref="R16:R33" si="12">M16/G16</f>
        <v>7.9754601226993873E-3</v>
      </c>
      <c r="S16" s="12">
        <f t="shared" ref="S16:S33" si="13">N16/G16</f>
        <v>0.37852760736196317</v>
      </c>
      <c r="T16" s="12">
        <f t="shared" ref="T16:T33" si="14">O16/G16</f>
        <v>0.14171779141104293</v>
      </c>
      <c r="V16" s="16">
        <f t="shared" si="6"/>
        <v>0.99999999999999989</v>
      </c>
    </row>
    <row r="17" spans="1:22" ht="15.75" customHeight="1">
      <c r="A17" s="10">
        <v>13</v>
      </c>
      <c r="B17" s="3" t="s">
        <v>38</v>
      </c>
      <c r="C17" s="3"/>
      <c r="D17" s="3">
        <v>6</v>
      </c>
      <c r="E17" s="18">
        <v>2</v>
      </c>
      <c r="F17" s="2">
        <v>2591</v>
      </c>
      <c r="G17" s="2">
        <v>1986</v>
      </c>
      <c r="H17" s="2">
        <v>1725</v>
      </c>
      <c r="I17" s="2">
        <v>866</v>
      </c>
      <c r="J17" s="2">
        <v>89</v>
      </c>
      <c r="K17" s="2">
        <v>321</v>
      </c>
      <c r="L17" s="19">
        <v>24</v>
      </c>
      <c r="M17" s="2">
        <v>63</v>
      </c>
      <c r="N17" s="2">
        <v>988</v>
      </c>
      <c r="O17" s="2">
        <v>614</v>
      </c>
      <c r="P17" s="2">
        <f t="shared" si="5"/>
        <v>165.5</v>
      </c>
      <c r="Q17" s="12">
        <f t="shared" si="11"/>
        <v>0.16163141993957703</v>
      </c>
      <c r="R17" s="12">
        <f t="shared" si="12"/>
        <v>3.1722054380664652E-2</v>
      </c>
      <c r="S17" s="12">
        <f t="shared" si="13"/>
        <v>0.49748237663645517</v>
      </c>
      <c r="T17" s="12">
        <f t="shared" si="14"/>
        <v>0.30916414904330314</v>
      </c>
      <c r="V17" s="16">
        <f t="shared" si="6"/>
        <v>1</v>
      </c>
    </row>
    <row r="18" spans="1:22" ht="15.75" customHeight="1">
      <c r="A18" s="10">
        <v>14</v>
      </c>
      <c r="B18" s="3" t="s">
        <v>39</v>
      </c>
      <c r="C18" s="3"/>
      <c r="D18" s="3">
        <v>10</v>
      </c>
      <c r="E18" s="18">
        <v>7</v>
      </c>
      <c r="F18" s="2">
        <v>7969</v>
      </c>
      <c r="G18" s="2">
        <v>7175</v>
      </c>
      <c r="H18" s="2">
        <v>7246</v>
      </c>
      <c r="I18" s="2">
        <v>723</v>
      </c>
      <c r="J18" s="2">
        <v>21</v>
      </c>
      <c r="K18" s="2">
        <v>2604</v>
      </c>
      <c r="L18" s="19">
        <v>2104</v>
      </c>
      <c r="M18" s="2">
        <v>123</v>
      </c>
      <c r="N18" s="2">
        <v>3246</v>
      </c>
      <c r="O18" s="2">
        <v>1202</v>
      </c>
      <c r="P18" s="2">
        <f t="shared" si="5"/>
        <v>597.91666666666663</v>
      </c>
      <c r="Q18" s="12">
        <f t="shared" si="11"/>
        <v>0.36292682926829267</v>
      </c>
      <c r="R18" s="12">
        <f t="shared" si="12"/>
        <v>1.7142857142857144E-2</v>
      </c>
      <c r="S18" s="12">
        <f t="shared" si="13"/>
        <v>0.45240418118466896</v>
      </c>
      <c r="T18" s="12">
        <f t="shared" si="14"/>
        <v>0.16752613240418118</v>
      </c>
      <c r="V18" s="16">
        <f t="shared" si="6"/>
        <v>1</v>
      </c>
    </row>
    <row r="19" spans="1:22" ht="15.75" customHeight="1">
      <c r="A19" s="10">
        <v>15</v>
      </c>
      <c r="B19" s="3" t="s">
        <v>40</v>
      </c>
      <c r="C19" s="3"/>
      <c r="D19" s="3">
        <v>4</v>
      </c>
      <c r="E19" s="18">
        <v>1</v>
      </c>
      <c r="F19" s="2">
        <v>2160</v>
      </c>
      <c r="G19" s="2">
        <v>2020</v>
      </c>
      <c r="H19" s="2">
        <v>1992</v>
      </c>
      <c r="I19" s="2">
        <v>168</v>
      </c>
      <c r="J19" s="2">
        <v>5</v>
      </c>
      <c r="K19" s="2">
        <v>684</v>
      </c>
      <c r="L19" s="19">
        <v>580</v>
      </c>
      <c r="M19" s="2">
        <v>10</v>
      </c>
      <c r="N19" s="2">
        <v>982</v>
      </c>
      <c r="O19" s="2">
        <v>344</v>
      </c>
      <c r="P19" s="2">
        <f t="shared" si="5"/>
        <v>168.33333333333334</v>
      </c>
      <c r="Q19" s="12">
        <f t="shared" si="11"/>
        <v>0.33861386138613864</v>
      </c>
      <c r="R19" s="12">
        <f t="shared" si="12"/>
        <v>4.9504950495049506E-3</v>
      </c>
      <c r="S19" s="12">
        <f t="shared" si="13"/>
        <v>0.48613861386138613</v>
      </c>
      <c r="T19" s="12">
        <f t="shared" si="14"/>
        <v>0.17029702970297031</v>
      </c>
      <c r="V19" s="16">
        <f t="shared" si="6"/>
        <v>1</v>
      </c>
    </row>
    <row r="20" spans="1:22" ht="15.75" customHeight="1">
      <c r="A20" s="10">
        <v>16</v>
      </c>
      <c r="B20" s="3" t="s">
        <v>41</v>
      </c>
      <c r="C20" s="3"/>
      <c r="D20" s="3">
        <v>8</v>
      </c>
      <c r="E20" s="18">
        <v>5</v>
      </c>
      <c r="F20" s="2">
        <v>6369</v>
      </c>
      <c r="G20" s="2">
        <v>5843</v>
      </c>
      <c r="H20" s="2">
        <v>5728</v>
      </c>
      <c r="I20" s="2">
        <v>641</v>
      </c>
      <c r="J20" s="2">
        <v>16</v>
      </c>
      <c r="K20" s="2">
        <v>2365</v>
      </c>
      <c r="L20" s="19">
        <v>1827</v>
      </c>
      <c r="M20" s="2">
        <v>104</v>
      </c>
      <c r="N20" s="2">
        <v>2323</v>
      </c>
      <c r="O20" s="2">
        <v>1051</v>
      </c>
      <c r="P20" s="2">
        <f t="shared" si="5"/>
        <v>486.91666666666669</v>
      </c>
      <c r="Q20" s="12">
        <f t="shared" si="11"/>
        <v>0.40475782988191</v>
      </c>
      <c r="R20" s="12">
        <f t="shared" si="12"/>
        <v>1.7799075817217184E-2</v>
      </c>
      <c r="S20" s="12">
        <f t="shared" si="13"/>
        <v>0.39756974157111075</v>
      </c>
      <c r="T20" s="12">
        <f t="shared" si="14"/>
        <v>0.1798733527297621</v>
      </c>
      <c r="V20" s="16">
        <f t="shared" si="6"/>
        <v>1</v>
      </c>
    </row>
    <row r="21" spans="1:22" ht="15.75" customHeight="1">
      <c r="A21" s="10">
        <v>17</v>
      </c>
      <c r="B21" s="3" t="s">
        <v>42</v>
      </c>
      <c r="C21" s="3"/>
      <c r="D21" s="3">
        <v>3</v>
      </c>
      <c r="E21" s="3">
        <v>2</v>
      </c>
      <c r="F21" s="2">
        <v>1691</v>
      </c>
      <c r="G21" s="2">
        <v>1319</v>
      </c>
      <c r="H21" s="2">
        <v>1565</v>
      </c>
      <c r="I21" s="2">
        <v>126</v>
      </c>
      <c r="J21" s="2">
        <v>6</v>
      </c>
      <c r="K21" s="2">
        <v>600</v>
      </c>
      <c r="L21" s="2">
        <v>382</v>
      </c>
      <c r="M21" s="2">
        <v>13</v>
      </c>
      <c r="N21" s="2">
        <v>462</v>
      </c>
      <c r="O21" s="2">
        <v>244</v>
      </c>
      <c r="P21" s="2">
        <f t="shared" si="5"/>
        <v>109.91666666666667</v>
      </c>
      <c r="Q21" s="12">
        <f t="shared" si="11"/>
        <v>0.45489006823351025</v>
      </c>
      <c r="R21" s="12">
        <f t="shared" si="12"/>
        <v>9.8559514783927212E-3</v>
      </c>
      <c r="S21" s="12">
        <f t="shared" si="13"/>
        <v>0.3502653525398029</v>
      </c>
      <c r="T21" s="12">
        <f t="shared" si="14"/>
        <v>0.18498862774829417</v>
      </c>
      <c r="V21" s="16">
        <f t="shared" si="6"/>
        <v>1</v>
      </c>
    </row>
    <row r="22" spans="1:22" ht="15" customHeight="1">
      <c r="A22" s="10">
        <v>18</v>
      </c>
      <c r="B22" s="3" t="s">
        <v>43</v>
      </c>
      <c r="C22" s="3"/>
      <c r="D22" s="3">
        <v>7</v>
      </c>
      <c r="E22" s="18">
        <v>3</v>
      </c>
      <c r="F22" s="2">
        <v>4784</v>
      </c>
      <c r="G22" s="2">
        <v>4266</v>
      </c>
      <c r="H22" s="2">
        <v>4212</v>
      </c>
      <c r="I22" s="2">
        <v>572</v>
      </c>
      <c r="J22" s="2">
        <v>13</v>
      </c>
      <c r="K22" s="2">
        <v>1866</v>
      </c>
      <c r="L22" s="19">
        <v>1453</v>
      </c>
      <c r="M22" s="2">
        <v>96</v>
      </c>
      <c r="N22" s="2">
        <v>1523</v>
      </c>
      <c r="O22" s="2">
        <v>781</v>
      </c>
      <c r="P22" s="2">
        <f t="shared" si="5"/>
        <v>355.5</v>
      </c>
      <c r="Q22" s="12">
        <f t="shared" si="11"/>
        <v>0.43741209563994377</v>
      </c>
      <c r="R22" s="12">
        <f t="shared" si="12"/>
        <v>2.2503516174402251E-2</v>
      </c>
      <c r="S22" s="12">
        <f t="shared" si="13"/>
        <v>0.35700890764181903</v>
      </c>
      <c r="T22" s="12">
        <f t="shared" si="14"/>
        <v>0.18307548054383496</v>
      </c>
      <c r="V22" s="16">
        <f t="shared" si="6"/>
        <v>1</v>
      </c>
    </row>
    <row r="23" spans="1:22" ht="15.75" customHeight="1">
      <c r="A23" s="10">
        <v>19</v>
      </c>
      <c r="B23" s="3" t="s">
        <v>44</v>
      </c>
      <c r="C23" s="3"/>
      <c r="D23" s="3">
        <v>4</v>
      </c>
      <c r="E23" s="18">
        <v>2</v>
      </c>
      <c r="F23" s="2">
        <v>2858</v>
      </c>
      <c r="G23" s="2">
        <v>2513</v>
      </c>
      <c r="H23" s="2">
        <v>2556</v>
      </c>
      <c r="I23" s="2">
        <v>302</v>
      </c>
      <c r="J23" s="2">
        <v>24</v>
      </c>
      <c r="K23" s="2">
        <v>1025</v>
      </c>
      <c r="L23" s="19">
        <v>756</v>
      </c>
      <c r="M23" s="2">
        <v>22</v>
      </c>
      <c r="N23" s="2">
        <v>898</v>
      </c>
      <c r="O23" s="2">
        <v>568</v>
      </c>
      <c r="P23" s="2">
        <f t="shared" si="5"/>
        <v>209.41666666666666</v>
      </c>
      <c r="Q23" s="12">
        <f t="shared" si="11"/>
        <v>0.40787902904894546</v>
      </c>
      <c r="R23" s="12">
        <f t="shared" si="12"/>
        <v>8.7544767210505376E-3</v>
      </c>
      <c r="S23" s="12">
        <f t="shared" si="13"/>
        <v>0.35734182252288099</v>
      </c>
      <c r="T23" s="12">
        <f t="shared" si="14"/>
        <v>0.22602467170712295</v>
      </c>
      <c r="V23" s="16">
        <f t="shared" si="6"/>
        <v>0.99999999999999989</v>
      </c>
    </row>
    <row r="24" spans="1:22" ht="15.75" customHeight="1">
      <c r="A24" s="10">
        <v>20</v>
      </c>
      <c r="B24" s="3" t="s">
        <v>45</v>
      </c>
      <c r="C24" s="3"/>
      <c r="D24" s="3">
        <v>3</v>
      </c>
      <c r="E24" s="18">
        <v>3</v>
      </c>
      <c r="F24" s="2">
        <v>1792</v>
      </c>
      <c r="G24" s="2">
        <v>1325</v>
      </c>
      <c r="H24" s="2">
        <v>1348</v>
      </c>
      <c r="I24" s="2">
        <v>444</v>
      </c>
      <c r="J24" s="2">
        <v>284</v>
      </c>
      <c r="K24" s="2">
        <v>572</v>
      </c>
      <c r="L24" s="19">
        <v>451</v>
      </c>
      <c r="M24" s="2">
        <v>11</v>
      </c>
      <c r="N24" s="2">
        <v>385</v>
      </c>
      <c r="O24" s="2">
        <v>357</v>
      </c>
      <c r="P24" s="2">
        <f t="shared" si="5"/>
        <v>110.41666666666667</v>
      </c>
      <c r="Q24" s="12">
        <f t="shared" si="11"/>
        <v>0.4316981132075472</v>
      </c>
      <c r="R24" s="12">
        <f t="shared" si="12"/>
        <v>8.3018867924528304E-3</v>
      </c>
      <c r="S24" s="12">
        <f t="shared" si="13"/>
        <v>0.29056603773584905</v>
      </c>
      <c r="T24" s="12">
        <f t="shared" si="14"/>
        <v>0.26943396226415095</v>
      </c>
      <c r="V24" s="16">
        <f t="shared" si="6"/>
        <v>1</v>
      </c>
    </row>
    <row r="25" spans="1:22">
      <c r="A25" s="10">
        <v>21</v>
      </c>
      <c r="B25" s="3" t="s">
        <v>46</v>
      </c>
      <c r="C25" s="3"/>
      <c r="D25" s="3">
        <v>4</v>
      </c>
      <c r="E25" s="18">
        <v>3</v>
      </c>
      <c r="F25" s="2">
        <v>2561</v>
      </c>
      <c r="G25" s="2">
        <v>2357</v>
      </c>
      <c r="H25" s="2">
        <v>2327</v>
      </c>
      <c r="I25" s="2">
        <v>234</v>
      </c>
      <c r="J25" s="2">
        <v>6</v>
      </c>
      <c r="K25" s="2">
        <v>1101</v>
      </c>
      <c r="L25" s="19">
        <v>815</v>
      </c>
      <c r="M25" s="2">
        <v>17</v>
      </c>
      <c r="N25" s="2">
        <v>864</v>
      </c>
      <c r="O25" s="2">
        <v>375</v>
      </c>
      <c r="P25" s="2">
        <f t="shared" si="5"/>
        <v>196.41666666666666</v>
      </c>
      <c r="Q25" s="12">
        <f t="shared" si="11"/>
        <v>0.46711921934662709</v>
      </c>
      <c r="R25" s="12">
        <f t="shared" si="12"/>
        <v>7.2125583368689008E-3</v>
      </c>
      <c r="S25" s="12">
        <f t="shared" si="13"/>
        <v>0.36656767076792535</v>
      </c>
      <c r="T25" s="12">
        <f t="shared" si="14"/>
        <v>0.15910055154857869</v>
      </c>
      <c r="V25" s="16">
        <f t="shared" si="6"/>
        <v>1</v>
      </c>
    </row>
    <row r="26" spans="1:22">
      <c r="A26" s="10">
        <v>22</v>
      </c>
      <c r="B26" s="3" t="s">
        <v>47</v>
      </c>
      <c r="C26" s="3"/>
      <c r="D26" s="3">
        <v>8</v>
      </c>
      <c r="E26" s="18">
        <v>6</v>
      </c>
      <c r="F26" s="2">
        <v>4147</v>
      </c>
      <c r="G26" s="2">
        <v>3702</v>
      </c>
      <c r="H26" s="2">
        <v>3654</v>
      </c>
      <c r="I26" s="2">
        <v>493</v>
      </c>
      <c r="J26" s="2">
        <v>30</v>
      </c>
      <c r="K26" s="2">
        <v>934</v>
      </c>
      <c r="L26" s="19">
        <v>73</v>
      </c>
      <c r="M26" s="2">
        <v>111</v>
      </c>
      <c r="N26" s="2">
        <v>1848</v>
      </c>
      <c r="O26" s="2">
        <v>809</v>
      </c>
      <c r="P26" s="2">
        <f t="shared" si="5"/>
        <v>308.5</v>
      </c>
      <c r="Q26" s="12">
        <f t="shared" si="11"/>
        <v>0.2522960561858455</v>
      </c>
      <c r="R26" s="12">
        <f t="shared" si="12"/>
        <v>2.9983792544570502E-2</v>
      </c>
      <c r="S26" s="12">
        <f t="shared" si="13"/>
        <v>0.49918962722852511</v>
      </c>
      <c r="T26" s="12">
        <f t="shared" si="14"/>
        <v>0.21853052404105888</v>
      </c>
      <c r="V26" s="16">
        <f t="shared" si="6"/>
        <v>1</v>
      </c>
    </row>
    <row r="27" spans="1:22">
      <c r="A27" s="10">
        <v>23</v>
      </c>
      <c r="B27" s="3" t="s">
        <v>48</v>
      </c>
      <c r="C27" s="3"/>
      <c r="D27" s="3">
        <v>3</v>
      </c>
      <c r="E27" s="18">
        <v>1</v>
      </c>
      <c r="F27" s="2">
        <v>1757</v>
      </c>
      <c r="G27" s="2">
        <v>1379</v>
      </c>
      <c r="H27" s="2">
        <v>1486</v>
      </c>
      <c r="I27" s="2">
        <v>271</v>
      </c>
      <c r="J27" s="2">
        <v>70</v>
      </c>
      <c r="K27" s="2">
        <v>423</v>
      </c>
      <c r="L27" s="19">
        <v>356</v>
      </c>
      <c r="M27" s="2">
        <v>36</v>
      </c>
      <c r="N27" s="2">
        <v>607</v>
      </c>
      <c r="O27" s="2">
        <v>313</v>
      </c>
      <c r="P27" s="2">
        <f t="shared" si="5"/>
        <v>114.91666666666667</v>
      </c>
      <c r="Q27" s="12">
        <f t="shared" si="11"/>
        <v>0.30674401740391588</v>
      </c>
      <c r="R27" s="12">
        <f t="shared" si="12"/>
        <v>2.6105873821609862E-2</v>
      </c>
      <c r="S27" s="12">
        <f t="shared" si="13"/>
        <v>0.44017403915881076</v>
      </c>
      <c r="T27" s="12">
        <f t="shared" si="14"/>
        <v>0.22697606961566352</v>
      </c>
      <c r="V27" s="16">
        <f t="shared" si="6"/>
        <v>1</v>
      </c>
    </row>
    <row r="28" spans="1:22">
      <c r="A28" s="10">
        <v>24</v>
      </c>
      <c r="B28" s="3" t="s">
        <v>49</v>
      </c>
      <c r="C28" s="3"/>
      <c r="D28" s="3">
        <v>3</v>
      </c>
      <c r="E28" s="18">
        <v>1</v>
      </c>
      <c r="F28" s="2">
        <v>1177</v>
      </c>
      <c r="G28" s="2">
        <v>1050</v>
      </c>
      <c r="H28" s="2">
        <v>930</v>
      </c>
      <c r="I28" s="2">
        <v>247</v>
      </c>
      <c r="J28" s="2">
        <v>45</v>
      </c>
      <c r="K28" s="2">
        <v>164</v>
      </c>
      <c r="L28" s="19">
        <v>118</v>
      </c>
      <c r="M28" s="2">
        <v>9</v>
      </c>
      <c r="N28" s="2">
        <v>529</v>
      </c>
      <c r="O28" s="2">
        <v>348</v>
      </c>
      <c r="P28" s="2">
        <f t="shared" si="5"/>
        <v>87.5</v>
      </c>
      <c r="Q28" s="12">
        <f t="shared" si="11"/>
        <v>0.15619047619047619</v>
      </c>
      <c r="R28" s="12">
        <f t="shared" si="12"/>
        <v>8.5714285714285719E-3</v>
      </c>
      <c r="S28" s="12">
        <f t="shared" si="13"/>
        <v>0.50380952380952382</v>
      </c>
      <c r="T28" s="12">
        <f t="shared" si="14"/>
        <v>0.33142857142857141</v>
      </c>
      <c r="V28" s="16">
        <f t="shared" si="6"/>
        <v>1</v>
      </c>
    </row>
    <row r="29" spans="1:22">
      <c r="A29" s="10">
        <v>25</v>
      </c>
      <c r="B29" s="3" t="s">
        <v>50</v>
      </c>
      <c r="C29" s="3"/>
      <c r="D29" s="3">
        <v>4</v>
      </c>
      <c r="E29" s="18">
        <v>3</v>
      </c>
      <c r="F29" s="2">
        <v>3428</v>
      </c>
      <c r="G29" s="2">
        <v>3079</v>
      </c>
      <c r="H29" s="2">
        <v>3084</v>
      </c>
      <c r="I29" s="2">
        <v>344</v>
      </c>
      <c r="J29" s="2">
        <v>55</v>
      </c>
      <c r="K29" s="2">
        <v>1532</v>
      </c>
      <c r="L29" s="19">
        <v>1175</v>
      </c>
      <c r="M29" s="2">
        <v>51</v>
      </c>
      <c r="N29" s="2">
        <v>913</v>
      </c>
      <c r="O29" s="2">
        <v>583</v>
      </c>
      <c r="P29" s="2">
        <f t="shared" si="5"/>
        <v>256.58333333333331</v>
      </c>
      <c r="Q29" s="12">
        <f t="shared" si="11"/>
        <v>0.49756414420266321</v>
      </c>
      <c r="R29" s="12">
        <f t="shared" si="12"/>
        <v>1.6563819421890225E-2</v>
      </c>
      <c r="S29" s="12">
        <f t="shared" si="13"/>
        <v>0.29652484572913285</v>
      </c>
      <c r="T29" s="12">
        <f t="shared" si="14"/>
        <v>0.18934719064631375</v>
      </c>
      <c r="V29" s="16">
        <f t="shared" si="6"/>
        <v>1</v>
      </c>
    </row>
    <row r="30" spans="1:22">
      <c r="A30" s="10">
        <v>26</v>
      </c>
      <c r="B30" s="3" t="s">
        <v>51</v>
      </c>
      <c r="C30" s="3"/>
      <c r="D30" s="3">
        <v>3</v>
      </c>
      <c r="E30" s="18">
        <v>2</v>
      </c>
      <c r="F30" s="2">
        <v>669</v>
      </c>
      <c r="G30" s="2">
        <v>627</v>
      </c>
      <c r="H30" s="2">
        <v>616</v>
      </c>
      <c r="I30" s="2">
        <v>53</v>
      </c>
      <c r="J30" s="2">
        <v>5</v>
      </c>
      <c r="K30" s="2">
        <v>210</v>
      </c>
      <c r="L30" s="19">
        <v>171</v>
      </c>
      <c r="M30" s="2">
        <v>9</v>
      </c>
      <c r="N30" s="2">
        <v>266</v>
      </c>
      <c r="O30" s="2">
        <v>142</v>
      </c>
      <c r="P30" s="2">
        <f t="shared" si="5"/>
        <v>52.25</v>
      </c>
      <c r="Q30" s="12">
        <f t="shared" si="11"/>
        <v>0.3349282296650718</v>
      </c>
      <c r="R30" s="12">
        <f t="shared" si="12"/>
        <v>1.4354066985645933E-2</v>
      </c>
      <c r="S30" s="12">
        <f t="shared" si="13"/>
        <v>0.42424242424242425</v>
      </c>
      <c r="T30" s="12">
        <f t="shared" si="14"/>
        <v>0.22647527910685805</v>
      </c>
      <c r="V30" s="16">
        <f t="shared" si="6"/>
        <v>1</v>
      </c>
    </row>
    <row r="31" spans="1:22">
      <c r="A31" s="10">
        <v>27</v>
      </c>
      <c r="B31" s="3" t="s">
        <v>52</v>
      </c>
      <c r="C31" s="3"/>
      <c r="D31" s="3">
        <v>3</v>
      </c>
      <c r="E31" s="3">
        <v>3</v>
      </c>
      <c r="F31" s="2">
        <v>1897</v>
      </c>
      <c r="G31" s="2">
        <v>1773</v>
      </c>
      <c r="H31" s="2">
        <v>1796</v>
      </c>
      <c r="I31" s="2">
        <v>101</v>
      </c>
      <c r="J31" s="2">
        <v>7</v>
      </c>
      <c r="K31" s="2">
        <v>853</v>
      </c>
      <c r="L31" s="2">
        <v>577</v>
      </c>
      <c r="M31" s="2">
        <v>18</v>
      </c>
      <c r="N31" s="2">
        <v>443</v>
      </c>
      <c r="O31" s="2">
        <v>459</v>
      </c>
      <c r="P31" s="2">
        <f t="shared" si="5"/>
        <v>147.75</v>
      </c>
      <c r="Q31" s="12">
        <f t="shared" si="11"/>
        <v>0.48110547095318668</v>
      </c>
      <c r="R31" s="12">
        <f t="shared" si="12"/>
        <v>1.015228426395939E-2</v>
      </c>
      <c r="S31" s="12">
        <f t="shared" si="13"/>
        <v>0.24985899605188946</v>
      </c>
      <c r="T31" s="12">
        <f t="shared" si="14"/>
        <v>0.25888324873096447</v>
      </c>
      <c r="V31" s="16">
        <f t="shared" si="6"/>
        <v>1</v>
      </c>
    </row>
    <row r="32" spans="1:22">
      <c r="A32" s="10">
        <v>28</v>
      </c>
      <c r="B32" s="3" t="s">
        <v>53</v>
      </c>
      <c r="C32" s="3"/>
      <c r="D32" s="3">
        <v>4</v>
      </c>
      <c r="E32" s="3">
        <v>4</v>
      </c>
      <c r="F32" s="2">
        <v>1879</v>
      </c>
      <c r="G32" s="2">
        <v>1758</v>
      </c>
      <c r="H32" s="2">
        <v>1734</v>
      </c>
      <c r="I32" s="2">
        <v>145</v>
      </c>
      <c r="J32" s="2">
        <v>11</v>
      </c>
      <c r="K32" s="2">
        <v>734</v>
      </c>
      <c r="L32" s="19">
        <v>533</v>
      </c>
      <c r="M32" s="2">
        <v>24</v>
      </c>
      <c r="N32" s="2">
        <v>560</v>
      </c>
      <c r="O32" s="2">
        <v>440</v>
      </c>
      <c r="P32" s="2">
        <f t="shared" si="5"/>
        <v>146.5</v>
      </c>
      <c r="Q32" s="12">
        <f t="shared" si="11"/>
        <v>0.41751990898748575</v>
      </c>
      <c r="R32" s="12">
        <f t="shared" si="12"/>
        <v>1.3651877133105802E-2</v>
      </c>
      <c r="S32" s="12">
        <f t="shared" si="13"/>
        <v>0.31854379977246872</v>
      </c>
      <c r="T32" s="12">
        <f t="shared" si="14"/>
        <v>0.25028441410693969</v>
      </c>
      <c r="V32" s="16">
        <f t="shared" si="6"/>
        <v>0.99999999999999989</v>
      </c>
    </row>
    <row r="33" spans="1:22">
      <c r="A33" s="10">
        <v>29</v>
      </c>
      <c r="B33" s="3" t="s">
        <v>54</v>
      </c>
      <c r="C33" s="3"/>
      <c r="D33" s="3">
        <v>13</v>
      </c>
      <c r="E33" s="3">
        <v>12</v>
      </c>
      <c r="F33" s="2">
        <v>10988</v>
      </c>
      <c r="G33" s="2">
        <v>10415</v>
      </c>
      <c r="H33" s="2">
        <v>10302</v>
      </c>
      <c r="I33" s="2">
        <v>686</v>
      </c>
      <c r="J33" s="2">
        <v>14</v>
      </c>
      <c r="K33" s="2">
        <v>4992</v>
      </c>
      <c r="L33" s="19">
        <v>4225</v>
      </c>
      <c r="M33" s="2">
        <v>151</v>
      </c>
      <c r="N33" s="2">
        <v>3306</v>
      </c>
      <c r="O33" s="2">
        <v>1966</v>
      </c>
      <c r="P33" s="2">
        <f t="shared" si="5"/>
        <v>867.91666666666663</v>
      </c>
      <c r="Q33" s="12">
        <f t="shared" si="11"/>
        <v>0.47930868939030247</v>
      </c>
      <c r="R33" s="12">
        <f t="shared" si="12"/>
        <v>1.4498319731156985E-2</v>
      </c>
      <c r="S33" s="12">
        <f t="shared" si="13"/>
        <v>0.3174267882861258</v>
      </c>
      <c r="T33" s="12">
        <f t="shared" si="14"/>
        <v>0.18876620259241478</v>
      </c>
      <c r="V33" s="16">
        <f t="shared" si="6"/>
        <v>1</v>
      </c>
    </row>
    <row r="34" spans="1:22">
      <c r="A34" s="10">
        <v>30</v>
      </c>
      <c r="B34" s="3" t="s">
        <v>55</v>
      </c>
      <c r="C34" s="3"/>
      <c r="D34" s="3">
        <v>9</v>
      </c>
      <c r="E34" s="3">
        <v>7</v>
      </c>
      <c r="F34" s="2">
        <v>4405</v>
      </c>
      <c r="G34" s="2">
        <v>3669</v>
      </c>
      <c r="H34" s="2">
        <v>3640</v>
      </c>
      <c r="I34" s="2">
        <v>765</v>
      </c>
      <c r="J34" s="2">
        <v>47</v>
      </c>
      <c r="K34" s="2">
        <v>802</v>
      </c>
      <c r="L34" s="2">
        <v>90</v>
      </c>
      <c r="M34" s="2">
        <v>65</v>
      </c>
      <c r="N34" s="2">
        <v>1852</v>
      </c>
      <c r="O34" s="2">
        <v>950</v>
      </c>
      <c r="P34" s="2">
        <f t="shared" si="5"/>
        <v>305.75</v>
      </c>
      <c r="Q34" s="12">
        <f>K34/G34</f>
        <v>0.21858817116380486</v>
      </c>
      <c r="R34" s="12">
        <f>M34/G34</f>
        <v>1.7715998909784682E-2</v>
      </c>
      <c r="S34" s="12">
        <f>N34/G34</f>
        <v>0.50476969201417277</v>
      </c>
      <c r="T34" s="12">
        <f>O34/G34</f>
        <v>0.25892613791223767</v>
      </c>
      <c r="V34" s="16">
        <f t="shared" si="6"/>
        <v>1</v>
      </c>
    </row>
    <row r="35" spans="1:22">
      <c r="A35" s="10">
        <v>31</v>
      </c>
      <c r="B35" s="3" t="s">
        <v>56</v>
      </c>
      <c r="C35" s="3"/>
      <c r="D35" s="3">
        <v>17</v>
      </c>
      <c r="E35" s="3">
        <v>14</v>
      </c>
      <c r="F35" s="2">
        <v>27214</v>
      </c>
      <c r="G35" s="2">
        <v>25099</v>
      </c>
      <c r="H35" s="2">
        <v>24832</v>
      </c>
      <c r="I35" s="2">
        <v>2382</v>
      </c>
      <c r="J35" s="2">
        <v>201</v>
      </c>
      <c r="K35" s="2">
        <v>17794</v>
      </c>
      <c r="L35" s="2">
        <v>17068</v>
      </c>
      <c r="M35" s="2">
        <v>267</v>
      </c>
      <c r="N35" s="2">
        <v>4715</v>
      </c>
      <c r="O35" s="2">
        <v>2323</v>
      </c>
      <c r="P35" s="2">
        <f t="shared" si="5"/>
        <v>2091.5833333333335</v>
      </c>
      <c r="Q35" s="12">
        <f t="shared" ref="Q35:Q43" si="15">K35/G35</f>
        <v>0.70895254791027529</v>
      </c>
      <c r="R35" s="12">
        <f t="shared" ref="R35:R43" si="16">M35/G35</f>
        <v>1.0637874018885215E-2</v>
      </c>
      <c r="S35" s="12">
        <f t="shared" ref="S35:S43" si="17">N35/G35</f>
        <v>0.18785608988405914</v>
      </c>
      <c r="T35" s="12">
        <f t="shared" ref="T35:T43" si="18">O35/G35</f>
        <v>9.2553488186780344E-2</v>
      </c>
      <c r="V35" s="16">
        <f t="shared" si="6"/>
        <v>0.99999999999999989</v>
      </c>
    </row>
    <row r="36" spans="1:22">
      <c r="A36" s="10">
        <v>32</v>
      </c>
      <c r="B36" s="3"/>
      <c r="C36" s="3"/>
      <c r="D36" s="3"/>
      <c r="E36" s="3"/>
      <c r="F36" s="2"/>
      <c r="G36" s="2"/>
      <c r="H36" s="2"/>
      <c r="I36" s="2"/>
      <c r="J36" s="2"/>
      <c r="K36" s="2"/>
      <c r="L36" s="2"/>
      <c r="M36" s="2"/>
      <c r="N36" s="2"/>
      <c r="O36" s="2"/>
      <c r="P36" s="2">
        <f t="shared" si="5"/>
        <v>0</v>
      </c>
      <c r="Q36" s="12" t="e">
        <f t="shared" si="15"/>
        <v>#DIV/0!</v>
      </c>
      <c r="R36" s="12" t="e">
        <f t="shared" si="16"/>
        <v>#DIV/0!</v>
      </c>
      <c r="S36" s="12" t="e">
        <f t="shared" si="17"/>
        <v>#DIV/0!</v>
      </c>
      <c r="T36" s="12" t="e">
        <f t="shared" si="18"/>
        <v>#DIV/0!</v>
      </c>
      <c r="V36" s="16" t="e">
        <f t="shared" si="6"/>
        <v>#DIV/0!</v>
      </c>
    </row>
    <row r="37" spans="1:22">
      <c r="A37" s="10">
        <v>33</v>
      </c>
      <c r="B37" s="3"/>
      <c r="C37" s="3"/>
      <c r="D37" s="3"/>
      <c r="E37" s="3"/>
      <c r="F37" s="2"/>
      <c r="G37" s="2"/>
      <c r="H37" s="2"/>
      <c r="I37" s="2"/>
      <c r="J37" s="2"/>
      <c r="K37" s="2"/>
      <c r="L37" s="2"/>
      <c r="M37" s="2"/>
      <c r="N37" s="2"/>
      <c r="O37" s="2"/>
      <c r="P37" s="2">
        <f t="shared" si="5"/>
        <v>0</v>
      </c>
      <c r="Q37" s="12" t="e">
        <f t="shared" si="15"/>
        <v>#DIV/0!</v>
      </c>
      <c r="R37" s="12" t="e">
        <f t="shared" si="16"/>
        <v>#DIV/0!</v>
      </c>
      <c r="S37" s="12" t="e">
        <f t="shared" si="17"/>
        <v>#DIV/0!</v>
      </c>
      <c r="T37" s="12" t="e">
        <f t="shared" si="18"/>
        <v>#DIV/0!</v>
      </c>
      <c r="V37" s="16" t="e">
        <f t="shared" si="6"/>
        <v>#DIV/0!</v>
      </c>
    </row>
    <row r="38" spans="1:22">
      <c r="A38" s="10">
        <v>34</v>
      </c>
      <c r="B38" s="3"/>
      <c r="C38" s="3"/>
      <c r="D38" s="3"/>
      <c r="E38" s="3"/>
      <c r="F38" s="2"/>
      <c r="G38" s="2"/>
      <c r="H38" s="2"/>
      <c r="I38" s="2"/>
      <c r="J38" s="2"/>
      <c r="K38" s="2"/>
      <c r="L38" s="2"/>
      <c r="M38" s="2"/>
      <c r="N38" s="2"/>
      <c r="O38" s="2"/>
      <c r="P38" s="2">
        <f t="shared" si="5"/>
        <v>0</v>
      </c>
      <c r="Q38" s="12" t="e">
        <f t="shared" si="15"/>
        <v>#DIV/0!</v>
      </c>
      <c r="R38" s="12" t="e">
        <f t="shared" si="16"/>
        <v>#DIV/0!</v>
      </c>
      <c r="S38" s="12" t="e">
        <f t="shared" si="17"/>
        <v>#DIV/0!</v>
      </c>
      <c r="T38" s="12" t="e">
        <f t="shared" si="18"/>
        <v>#DIV/0!</v>
      </c>
      <c r="V38" s="16" t="e">
        <f t="shared" si="6"/>
        <v>#DIV/0!</v>
      </c>
    </row>
    <row r="39" spans="1:22">
      <c r="A39" s="10">
        <v>35</v>
      </c>
      <c r="B39" s="3"/>
      <c r="C39" s="3"/>
      <c r="D39" s="3"/>
      <c r="E39" s="3"/>
      <c r="F39" s="2"/>
      <c r="G39" s="2"/>
      <c r="H39" s="2"/>
      <c r="I39" s="2"/>
      <c r="J39" s="2"/>
      <c r="K39" s="2"/>
      <c r="L39" s="2"/>
      <c r="M39" s="2"/>
      <c r="N39" s="2"/>
      <c r="O39" s="2"/>
      <c r="P39" s="2">
        <f t="shared" si="5"/>
        <v>0</v>
      </c>
      <c r="Q39" s="12" t="e">
        <f t="shared" si="15"/>
        <v>#DIV/0!</v>
      </c>
      <c r="R39" s="12" t="e">
        <f t="shared" si="16"/>
        <v>#DIV/0!</v>
      </c>
      <c r="S39" s="12" t="e">
        <f t="shared" si="17"/>
        <v>#DIV/0!</v>
      </c>
      <c r="T39" s="12" t="e">
        <f t="shared" si="18"/>
        <v>#DIV/0!</v>
      </c>
      <c r="V39" s="16" t="e">
        <f t="shared" si="6"/>
        <v>#DIV/0!</v>
      </c>
    </row>
    <row r="40" spans="1:22">
      <c r="A40" s="10">
        <v>36</v>
      </c>
      <c r="B40" s="3"/>
      <c r="C40" s="3"/>
      <c r="D40" s="3"/>
      <c r="E40" s="3"/>
      <c r="F40" s="2"/>
      <c r="G40" s="2"/>
      <c r="H40" s="2"/>
      <c r="I40" s="2"/>
      <c r="J40" s="2"/>
      <c r="K40" s="2"/>
      <c r="L40" s="2"/>
      <c r="M40" s="2"/>
      <c r="N40" s="2"/>
      <c r="O40" s="2"/>
      <c r="P40" s="2">
        <f t="shared" si="5"/>
        <v>0</v>
      </c>
      <c r="Q40" s="12" t="e">
        <f t="shared" si="15"/>
        <v>#DIV/0!</v>
      </c>
      <c r="R40" s="12" t="e">
        <f t="shared" si="16"/>
        <v>#DIV/0!</v>
      </c>
      <c r="S40" s="12" t="e">
        <f t="shared" si="17"/>
        <v>#DIV/0!</v>
      </c>
      <c r="T40" s="12" t="e">
        <f t="shared" si="18"/>
        <v>#DIV/0!</v>
      </c>
      <c r="V40" s="16" t="e">
        <f t="shared" si="6"/>
        <v>#DIV/0!</v>
      </c>
    </row>
    <row r="41" spans="1:22">
      <c r="A41" s="10">
        <v>37</v>
      </c>
      <c r="B41" s="3"/>
      <c r="C41" s="3"/>
      <c r="D41" s="3"/>
      <c r="E41" s="3"/>
      <c r="F41" s="2"/>
      <c r="G41" s="2"/>
      <c r="H41" s="2"/>
      <c r="I41" s="2"/>
      <c r="J41" s="2"/>
      <c r="K41" s="2"/>
      <c r="L41" s="2"/>
      <c r="M41" s="2"/>
      <c r="N41" s="2"/>
      <c r="O41" s="2"/>
      <c r="P41" s="2">
        <f t="shared" si="5"/>
        <v>0</v>
      </c>
      <c r="Q41" s="12" t="e">
        <f t="shared" si="15"/>
        <v>#DIV/0!</v>
      </c>
      <c r="R41" s="12" t="e">
        <f t="shared" si="16"/>
        <v>#DIV/0!</v>
      </c>
      <c r="S41" s="12" t="e">
        <f t="shared" si="17"/>
        <v>#DIV/0!</v>
      </c>
      <c r="T41" s="12" t="e">
        <f t="shared" si="18"/>
        <v>#DIV/0!</v>
      </c>
      <c r="V41" s="16" t="e">
        <f t="shared" si="6"/>
        <v>#DIV/0!</v>
      </c>
    </row>
    <row r="42" spans="1:22">
      <c r="A42" s="10">
        <v>38</v>
      </c>
      <c r="B42" s="3"/>
      <c r="C42" s="3"/>
      <c r="D42" s="3"/>
      <c r="E42" s="3"/>
      <c r="F42" s="2"/>
      <c r="G42" s="2"/>
      <c r="H42" s="2"/>
      <c r="I42" s="2"/>
      <c r="J42" s="2"/>
      <c r="K42" s="2"/>
      <c r="L42" s="2"/>
      <c r="M42" s="2"/>
      <c r="N42" s="2"/>
      <c r="O42" s="2"/>
      <c r="P42" s="2">
        <f t="shared" si="5"/>
        <v>0</v>
      </c>
      <c r="Q42" s="12" t="e">
        <f t="shared" si="15"/>
        <v>#DIV/0!</v>
      </c>
      <c r="R42" s="12" t="e">
        <f t="shared" si="16"/>
        <v>#DIV/0!</v>
      </c>
      <c r="S42" s="12" t="e">
        <f t="shared" si="17"/>
        <v>#DIV/0!</v>
      </c>
      <c r="T42" s="12" t="e">
        <f t="shared" si="18"/>
        <v>#DIV/0!</v>
      </c>
      <c r="V42" s="16" t="e">
        <f t="shared" si="6"/>
        <v>#DIV/0!</v>
      </c>
    </row>
    <row r="43" spans="1:22">
      <c r="A43" s="10">
        <v>39</v>
      </c>
      <c r="B43" s="3"/>
      <c r="C43" s="3"/>
      <c r="D43" s="3"/>
      <c r="E43" s="3"/>
      <c r="F43" s="2"/>
      <c r="G43" s="2"/>
      <c r="H43" s="2"/>
      <c r="I43" s="2"/>
      <c r="J43" s="2"/>
      <c r="K43" s="2"/>
      <c r="L43" s="2"/>
      <c r="M43" s="2"/>
      <c r="N43" s="2"/>
      <c r="O43" s="2"/>
      <c r="P43" s="2">
        <f t="shared" si="5"/>
        <v>0</v>
      </c>
      <c r="Q43" s="12" t="e">
        <f t="shared" si="15"/>
        <v>#DIV/0!</v>
      </c>
      <c r="R43" s="12" t="e">
        <f t="shared" si="16"/>
        <v>#DIV/0!</v>
      </c>
      <c r="S43" s="12" t="e">
        <f t="shared" si="17"/>
        <v>#DIV/0!</v>
      </c>
      <c r="T43" s="12" t="e">
        <f t="shared" si="18"/>
        <v>#DIV/0!</v>
      </c>
      <c r="V43" s="16" t="e">
        <f t="shared" si="6"/>
        <v>#DIV/0!</v>
      </c>
    </row>
    <row r="44" spans="1:22">
      <c r="A44" s="10">
        <v>40</v>
      </c>
      <c r="B44" s="3"/>
      <c r="C44" s="3"/>
      <c r="D44" s="3"/>
      <c r="E44" s="3"/>
      <c r="F44" s="2"/>
      <c r="G44" s="2"/>
      <c r="H44" s="2"/>
      <c r="I44" s="2"/>
      <c r="J44" s="2"/>
      <c r="K44" s="2"/>
      <c r="L44" s="2"/>
      <c r="M44" s="2"/>
      <c r="N44" s="2"/>
      <c r="O44" s="2"/>
      <c r="P44" s="2">
        <f t="shared" si="5"/>
        <v>0</v>
      </c>
      <c r="Q44" s="12" t="e">
        <f t="shared" ref="Q44:Q50" si="19">K44/G44</f>
        <v>#DIV/0!</v>
      </c>
      <c r="R44" s="12" t="e">
        <f t="shared" ref="R44:R50" si="20">M44/G44</f>
        <v>#DIV/0!</v>
      </c>
      <c r="S44" s="12" t="e">
        <f t="shared" ref="S44:S50" si="21">N44/G44</f>
        <v>#DIV/0!</v>
      </c>
      <c r="T44" s="12" t="e">
        <f t="shared" ref="T44:T50" si="22">O44/G44</f>
        <v>#DIV/0!</v>
      </c>
      <c r="V44" s="16" t="e">
        <f t="shared" si="6"/>
        <v>#DIV/0!</v>
      </c>
    </row>
    <row r="45" spans="1:22">
      <c r="A45" s="10">
        <v>41</v>
      </c>
      <c r="B45" s="3"/>
      <c r="C45" s="3"/>
      <c r="D45" s="3"/>
      <c r="E45" s="3"/>
      <c r="F45" s="2"/>
      <c r="G45" s="2"/>
      <c r="H45" s="2"/>
      <c r="I45" s="2"/>
      <c r="J45" s="2"/>
      <c r="K45" s="2"/>
      <c r="L45" s="2"/>
      <c r="M45" s="2"/>
      <c r="N45" s="2"/>
      <c r="O45" s="2"/>
      <c r="P45" s="2">
        <f t="shared" si="5"/>
        <v>0</v>
      </c>
      <c r="Q45" s="12" t="e">
        <f t="shared" si="19"/>
        <v>#DIV/0!</v>
      </c>
      <c r="R45" s="12" t="e">
        <f t="shared" si="20"/>
        <v>#DIV/0!</v>
      </c>
      <c r="S45" s="12" t="e">
        <f t="shared" si="21"/>
        <v>#DIV/0!</v>
      </c>
      <c r="T45" s="12" t="e">
        <f t="shared" si="22"/>
        <v>#DIV/0!</v>
      </c>
      <c r="V45" s="16" t="e">
        <f t="shared" si="6"/>
        <v>#DIV/0!</v>
      </c>
    </row>
    <row r="46" spans="1:22">
      <c r="A46" s="10">
        <v>42</v>
      </c>
      <c r="B46" s="3"/>
      <c r="C46" s="3"/>
      <c r="D46" s="3"/>
      <c r="E46" s="3"/>
      <c r="F46" s="2"/>
      <c r="G46" s="2"/>
      <c r="H46" s="2"/>
      <c r="I46" s="2"/>
      <c r="J46" s="2"/>
      <c r="K46" s="2"/>
      <c r="L46" s="2"/>
      <c r="M46" s="2"/>
      <c r="N46" s="2"/>
      <c r="O46" s="2"/>
      <c r="P46" s="2">
        <f t="shared" si="5"/>
        <v>0</v>
      </c>
      <c r="Q46" s="12" t="e">
        <f t="shared" si="19"/>
        <v>#DIV/0!</v>
      </c>
      <c r="R46" s="12" t="e">
        <f t="shared" si="20"/>
        <v>#DIV/0!</v>
      </c>
      <c r="S46" s="12" t="e">
        <f t="shared" si="21"/>
        <v>#DIV/0!</v>
      </c>
      <c r="T46" s="12" t="e">
        <f t="shared" si="22"/>
        <v>#DIV/0!</v>
      </c>
      <c r="V46" s="16" t="e">
        <f t="shared" si="6"/>
        <v>#DIV/0!</v>
      </c>
    </row>
    <row r="47" spans="1:22">
      <c r="A47" s="10">
        <v>43</v>
      </c>
      <c r="B47" s="3"/>
      <c r="C47" s="3"/>
      <c r="D47" s="3"/>
      <c r="E47" s="3"/>
      <c r="F47" s="2"/>
      <c r="G47" s="2"/>
      <c r="H47" s="2"/>
      <c r="I47" s="2"/>
      <c r="J47" s="2"/>
      <c r="K47" s="2"/>
      <c r="L47" s="2"/>
      <c r="M47" s="2"/>
      <c r="N47" s="2"/>
      <c r="O47" s="2"/>
      <c r="P47" s="2">
        <f t="shared" si="5"/>
        <v>0</v>
      </c>
      <c r="Q47" s="12" t="e">
        <f t="shared" si="19"/>
        <v>#DIV/0!</v>
      </c>
      <c r="R47" s="12" t="e">
        <f t="shared" si="20"/>
        <v>#DIV/0!</v>
      </c>
      <c r="S47" s="12" t="e">
        <f t="shared" si="21"/>
        <v>#DIV/0!</v>
      </c>
      <c r="T47" s="12" t="e">
        <f t="shared" si="22"/>
        <v>#DIV/0!</v>
      </c>
      <c r="V47" s="16" t="e">
        <f t="shared" si="6"/>
        <v>#DIV/0!</v>
      </c>
    </row>
    <row r="48" spans="1:22">
      <c r="A48" s="10">
        <v>44</v>
      </c>
      <c r="B48" s="3"/>
      <c r="C48" s="3"/>
      <c r="D48" s="3"/>
      <c r="E48" s="3"/>
      <c r="F48" s="2"/>
      <c r="G48" s="2"/>
      <c r="H48" s="2"/>
      <c r="I48" s="2"/>
      <c r="J48" s="2"/>
      <c r="K48" s="2"/>
      <c r="L48" s="2"/>
      <c r="M48" s="2"/>
      <c r="N48" s="2"/>
      <c r="O48" s="2"/>
      <c r="P48" s="2">
        <f t="shared" si="5"/>
        <v>0</v>
      </c>
      <c r="Q48" s="12" t="e">
        <f t="shared" si="19"/>
        <v>#DIV/0!</v>
      </c>
      <c r="R48" s="12" t="e">
        <f t="shared" si="20"/>
        <v>#DIV/0!</v>
      </c>
      <c r="S48" s="12" t="e">
        <f t="shared" si="21"/>
        <v>#DIV/0!</v>
      </c>
      <c r="T48" s="12" t="e">
        <f t="shared" si="22"/>
        <v>#DIV/0!</v>
      </c>
      <c r="V48" s="16" t="e">
        <f t="shared" si="6"/>
        <v>#DIV/0!</v>
      </c>
    </row>
    <row r="49" spans="1:22">
      <c r="A49" s="10">
        <v>45</v>
      </c>
      <c r="B49" s="3"/>
      <c r="C49" s="3"/>
      <c r="D49" s="3"/>
      <c r="E49" s="3"/>
      <c r="F49" s="2"/>
      <c r="G49" s="2"/>
      <c r="H49" s="2"/>
      <c r="I49" s="2"/>
      <c r="J49" s="2"/>
      <c r="K49" s="2"/>
      <c r="L49" s="2"/>
      <c r="M49" s="2"/>
      <c r="N49" s="2"/>
      <c r="O49" s="2"/>
      <c r="P49" s="2">
        <f t="shared" si="5"/>
        <v>0</v>
      </c>
      <c r="Q49" s="12" t="e">
        <f t="shared" si="19"/>
        <v>#DIV/0!</v>
      </c>
      <c r="R49" s="12" t="e">
        <f t="shared" si="20"/>
        <v>#DIV/0!</v>
      </c>
      <c r="S49" s="12" t="e">
        <f t="shared" si="21"/>
        <v>#DIV/0!</v>
      </c>
      <c r="T49" s="12" t="e">
        <f t="shared" si="22"/>
        <v>#DIV/0!</v>
      </c>
      <c r="V49" s="16" t="e">
        <f t="shared" si="6"/>
        <v>#DIV/0!</v>
      </c>
    </row>
    <row r="50" spans="1:22">
      <c r="A50" s="10">
        <v>46</v>
      </c>
      <c r="B50" s="3"/>
      <c r="C50" s="3"/>
      <c r="D50" s="3"/>
      <c r="E50" s="3"/>
      <c r="F50" s="2"/>
      <c r="G50" s="2"/>
      <c r="H50" s="2"/>
      <c r="I50" s="2"/>
      <c r="J50" s="2"/>
      <c r="K50" s="2"/>
      <c r="L50" s="2"/>
      <c r="M50" s="2"/>
      <c r="N50" s="2"/>
      <c r="O50" s="2"/>
      <c r="P50" s="2">
        <f t="shared" si="5"/>
        <v>0</v>
      </c>
      <c r="Q50" s="12" t="e">
        <f t="shared" si="19"/>
        <v>#DIV/0!</v>
      </c>
      <c r="R50" s="12" t="e">
        <f t="shared" si="20"/>
        <v>#DIV/0!</v>
      </c>
      <c r="S50" s="12" t="e">
        <f t="shared" si="21"/>
        <v>#DIV/0!</v>
      </c>
      <c r="T50" s="12" t="e">
        <f t="shared" si="22"/>
        <v>#DIV/0!</v>
      </c>
      <c r="V50" s="16" t="e">
        <f t="shared" si="6"/>
        <v>#DIV/0!</v>
      </c>
    </row>
  </sheetData>
  <sortState ref="B3:B12">
    <sortCondition ref="B1"/>
  </sortState>
  <mergeCells count="9">
    <mergeCell ref="A2:A3"/>
    <mergeCell ref="F2:G2"/>
    <mergeCell ref="H2:H3"/>
    <mergeCell ref="P2:P3"/>
    <mergeCell ref="Q2:T2"/>
    <mergeCell ref="B2:B3"/>
    <mergeCell ref="K3:O3"/>
    <mergeCell ref="I2:J2"/>
    <mergeCell ref="D2:E2"/>
  </mergeCells>
  <pageMargins left="0.7" right="0.7" top="0.75" bottom="0.75" header="0.3" footer="0.3"/>
  <pageSetup paperSize="9" scale="98" orientation="landscape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Статистика</vt:lpstr>
      <vt:lpstr>Лист4</vt:lpstr>
      <vt:lpstr>Суди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Кудрицька Тетяна Юріївна</dc:creator>
  <cp:lastModifiedBy>Щербина Валентина Володимирівна</cp:lastModifiedBy>
  <cp:lastPrinted>2017-10-30T09:29:13Z</cp:lastPrinted>
  <dcterms:created xsi:type="dcterms:W3CDTF">2017-10-27T15:50:09Z</dcterms:created>
  <dcterms:modified xsi:type="dcterms:W3CDTF">2020-01-17T12:48:37Z</dcterms:modified>
</cp:coreProperties>
</file>