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<sst xmlns="http://schemas.openxmlformats.org/spreadsheetml/2006/main" count="4548" uniqueCount="2370">
  <si>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</si>
  <si>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</si>
  <si>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</si>
  <si>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</si>
  <si>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</si>
  <si>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</si>
  <si>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</si>
  <si>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</si>
  <si>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</si>
  <si>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</si>
  <si>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</si>
  <si>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</si>
  <si>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</si>
  <si>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</si>
  <si>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</si>
  <si>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</si>
  <si>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</si>
  <si>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</si>
  <si>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</si>
  <si>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</si>
  <si>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</si>
  <si>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</si>
  <si>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</si>
  <si>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</si>
  <si>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</si>
  <si>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</si>
  <si>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</si>
  <si>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</si>
  <si>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</si>
  <si>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</si>
  <si>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</si>
  <si>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</si>
  <si>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</si>
  <si>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</si>
  <si>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</si>
  <si>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</si>
  <si>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</si>
  <si>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</si>
  <si>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</si>
  <si>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</si>
  <si>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</si>
  <si>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</si>
  <si>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</si>
  <si>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</si>
  <si>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</si>
  <si>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</si>
  <si>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</si>
  <si>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</si>
  <si>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</si>
  <si>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</si>
  <si>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</si>
  <si>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</si>
  <si>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</si>
  <si>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</si>
  <si>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</si>
  <si>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</si>
  <si>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</si>
  <si>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</si>
  <si>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</si>
  <si>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</si>
  <si>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</si>
  <si>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</si>
  <si>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</si>
  <si>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</si>
  <si>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</si>
  <si>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</si>
  <si>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</si>
  <si>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</si>
  <si>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</si>
  <si>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</si>
  <si>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</si>
  <si>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</si>
  <si>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</si>
  <si>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</si>
  <si>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</si>
  <si>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</si>
  <si>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</si>
  <si>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</si>
  <si>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</si>
  <si>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</si>
  <si>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</si>
  <si>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</si>
  <si>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</si>
  <si>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</si>
  <si>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</si>
  <si>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</si>
  <si>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</si>
  <si>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</si>
  <si>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</si>
  <si>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</si>
  <si>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</si>
  <si>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</si>
  <si>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</si>
  <si>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</si>
  <si>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</si>
  <si>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</si>
  <si>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</si>
  <si>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</si>
  <si>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</si>
  <si>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</si>
  <si>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</si>
  <si>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</si>
  <si>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</si>
  <si>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</si>
  <si>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</si>
  <si>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</si>
  <si>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</si>
  <si>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</si>
  <si>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</si>
  <si>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</si>
  <si>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</si>
  <si>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</si>
  <si>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</si>
  <si>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</si>
  <si>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</si>
  <si>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</si>
  <si>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</si>
  <si>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</si>
  <si>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</si>
  <si>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</si>
  <si>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</si>
  <si>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</si>
  <si>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</si>
  <si>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</si>
  <si>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</si>
  <si>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</si>
  <si>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</si>
  <si>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</si>
  <si>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</si>
  <si>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</si>
  <si>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</si>
  <si>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</si>
  <si>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</si>
  <si>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</si>
  <si>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</si>
  <si>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</si>
  <si>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</si>
  <si>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</si>
  <si>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</si>
  <si>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</si>
  <si>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</si>
  <si>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</si>
  <si>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</si>
  <si>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</si>
  <si>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</si>
  <si>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</si>
  <si>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</si>
  <si>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</si>
  <si>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</si>
  <si>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</si>
  <si>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</si>
  <si>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</si>
  <si>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</si>
  <si>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</si>
  <si>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</si>
  <si>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</si>
  <si>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</si>
  <si>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</si>
  <si>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</si>
  <si>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</si>
  <si>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</si>
  <si>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</si>
  <si>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</si>
  <si>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</si>
  <si>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</si>
  <si>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</si>
  <si>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</si>
  <si>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</si>
  <si>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</si>
  <si>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</si>
  <si>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</si>
  <si>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</si>
  <si>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</si>
  <si>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</si>
  <si>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</si>
  <si>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</si>
  <si>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</si>
  <si>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</si>
  <si>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</si>
  <si>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</si>
  <si>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</si>
  <si>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</si>
  <si>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</si>
  <si>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</si>
  <si>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</si>
  <si>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</si>
  <si>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</si>
  <si>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</si>
  <si>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</si>
  <si>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</si>
  <si>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</si>
  <si>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</si>
  <si>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</si>
  <si>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</si>
  <si>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</si>
  <si>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</si>
  <si>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</si>
  <si>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</si>
  <si>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</si>
  <si>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</si>
  <si>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</si>
  <si>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</si>
  <si>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</si>
  <si>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</si>
  <si>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</si>
  <si>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</si>
  <si>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</si>
  <si>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</si>
  <si>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</si>
  <si>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</si>
  <si>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</si>
  <si>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</si>
  <si>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</si>
  <si>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</si>
  <si>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</si>
  <si>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</si>
  <si>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</si>
  <si>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</si>
  <si>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</si>
  <si>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</si>
  <si>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</si>
  <si>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</si>
  <si>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</si>
  <si>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</si>
  <si>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</si>
  <si>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</si>
  <si>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</si>
  <si>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</si>
  <si>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</si>
  <si>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</si>
  <si>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</si>
  <si>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</si>
  <si>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</si>
  <si>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</si>
  <si>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</si>
  <si>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</si>
  <si>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</si>
  <si>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</si>
  <si>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</si>
  <si>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</si>
  <si>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</si>
  <si>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</si>
  <si>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</si>
  <si>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</si>
  <si>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</si>
  <si>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</si>
  <si>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</si>
  <si>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</si>
  <si>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</si>
  <si>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</si>
  <si>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</si>
  <si>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</si>
  <si>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</si>
  <si>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</si>
  <si>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</si>
  <si>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</si>
  <si>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</si>
  <si>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</si>
  <si>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</si>
  <si>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</si>
  <si>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</si>
  <si>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</si>
  <si>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</si>
  <si>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</si>
  <si>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</si>
  <si>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</si>
  <si>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</si>
  <si>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</si>
  <si>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</si>
  <si>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</si>
  <si>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</si>
  <si>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</si>
  <si>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</si>
  <si>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</si>
  <si>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</si>
  <si>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</si>
  <si>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</si>
  <si>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</si>
  <si>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</si>
  <si>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</si>
  <si>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</si>
  <si>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</si>
  <si>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</si>
  <si>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</si>
  <si>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</si>
  <si>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</si>
  <si>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</si>
  <si>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</si>
  <si>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</si>
  <si>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</si>
  <si>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</si>
  <si>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</si>
  <si>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</si>
  <si>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</si>
  <si>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</si>
  <si>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</si>
  <si>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</si>
  <si>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</si>
  <si>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</si>
  <si>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</si>
  <si>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</si>
  <si>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</si>
  <si>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</si>
  <si>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</si>
  <si>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</si>
  <si>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</si>
  <si>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</si>
  <si>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</si>
  <si>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</si>
  <si>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</si>
  <si>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</si>
  <si>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</si>
  <si>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</si>
  <si>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</si>
  <si>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</si>
  <si>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</si>
  <si>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</si>
  <si>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</si>
  <si>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</si>
  <si>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</si>
  <si>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</si>
  <si>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</si>
  <si>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</si>
  <si>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</si>
  <si>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</si>
  <si>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</si>
  <si>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</si>
  <si>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</si>
  <si>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</si>
  <si>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</si>
  <si>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</si>
  <si>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</si>
  <si>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</si>
  <si>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</si>
  <si>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</si>
  <si>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</si>
  <si>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</si>
  <si>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</si>
  <si>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</si>
  <si>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</si>
  <si>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</si>
  <si>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</si>
  <si>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</si>
  <si>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</si>
  <si>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</si>
  <si>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</si>
  <si>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</si>
  <si>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</si>
  <si>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</si>
  <si>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</si>
  <si>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</si>
  <si>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</si>
  <si>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</si>
  <si>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</si>
  <si>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</si>
  <si>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</si>
  <si>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</si>
  <si>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</si>
  <si>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</si>
  <si>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</si>
  <si>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</si>
  <si>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</si>
  <si>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</si>
  <si>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</si>
  <si>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</si>
  <si>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</si>
  <si>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</si>
  <si>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</si>
  <si>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</si>
  <si>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</si>
  <si>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</si>
  <si>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</si>
  <si>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</si>
  <si>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</si>
  <si>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</si>
  <si>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</si>
  <si>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</si>
  <si>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</si>
  <si>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</si>
  <si>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</si>
  <si>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</si>
  <si>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</si>
  <si>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</si>
  <si>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</si>
  <si>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</si>
  <si>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</si>
  <si>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</si>
  <si>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</si>
  <si>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</si>
  <si>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</si>
  <si>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</si>
  <si>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</si>
  <si>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</si>
  <si>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</si>
  <si>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</si>
  <si>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</si>
  <si>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</si>
  <si>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</si>
  <si>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</si>
  <si>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</si>
  <si>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</si>
  <si>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</si>
  <si>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</si>
  <si>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</si>
  <si>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</si>
  <si>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</si>
  <si>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</si>
  <si>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</si>
  <si>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</si>
  <si>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</si>
  <si>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</si>
  <si>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</si>
  <si>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</si>
  <si>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</si>
  <si>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</si>
  <si>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</si>
  <si>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</si>
  <si>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</si>
  <si>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</si>
  <si>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</si>
  <si>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</si>
  <si>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</si>
  <si>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</si>
  <si>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</si>
  <si>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</si>
  <si>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</si>
  <si>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</si>
  <si>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</si>
  <si>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</si>
  <si>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</si>
  <si>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</si>
  <si>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</si>
  <si>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</si>
  <si>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</si>
  <si>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</si>
  <si>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</si>
  <si>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</si>
  <si>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</si>
  <si>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</si>
  <si>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</si>
  <si>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</si>
  <si>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</si>
  <si>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</si>
  <si>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</si>
  <si>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</si>
  <si>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</si>
  <si>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</si>
  <si>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</si>
  <si>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</si>
  <si>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</si>
  <si>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</si>
  <si>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</si>
  <si>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</si>
  <si>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</si>
  <si>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</si>
  <si>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</si>
  <si>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</si>
  <si>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</si>
  <si>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</si>
  <si>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</si>
  <si>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</si>
  <si>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</si>
  <si>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</si>
  <si>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</si>
  <si>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</si>
  <si>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</si>
  <si>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</si>
  <si>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</si>
  <si>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</si>
  <si>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</si>
  <si>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</si>
  <si>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</si>
  <si>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</si>
  <si>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</si>
  <si>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</si>
  <si>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</si>
  <si>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</si>
  <si>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</si>
  <si>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</si>
  <si>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</si>
  <si>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</si>
  <si>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</si>
  <si>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</si>
  <si>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</si>
  <si>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</si>
  <si>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</si>
  <si>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</si>
  <si>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</si>
  <si>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</si>
  <si>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</si>
  <si>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</si>
  <si>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</si>
  <si>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</si>
  <si>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</si>
  <si>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</si>
  <si>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</si>
  <si>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</si>
  <si>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</si>
  <si>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</si>
  <si>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</si>
  <si>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</si>
  <si>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</si>
  <si>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</si>
  <si>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</si>
  <si>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</si>
  <si>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</si>
  <si>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</si>
  <si>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</si>
  <si>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</si>
  <si>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</si>
  <si>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</si>
  <si>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</si>
  <si>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</si>
  <si>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</si>
  <si>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</si>
  <si>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</si>
  <si>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</si>
  <si>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</si>
  <si>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</si>
  <si>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</si>
  <si>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</si>
  <si>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</si>
  <si>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</si>
  <si>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</si>
  <si>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</si>
  <si>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</si>
  <si>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</si>
  <si>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</si>
  <si>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</si>
  <si>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</si>
  <si>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</si>
  <si>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</si>
  <si>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</si>
  <si>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</si>
  <si>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</si>
  <si>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</si>
  <si>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</si>
  <si>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</si>
  <si>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</si>
  <si>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</si>
  <si>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</si>
  <si>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</si>
  <si>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</si>
  <si>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</si>
  <si>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</si>
  <si>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</si>
  <si>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</si>
  <si>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</si>
  <si>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</si>
  <si>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</si>
  <si>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</si>
  <si>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</si>
  <si>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</si>
  <si>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</si>
  <si>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</si>
  <si>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</si>
  <si>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</si>
  <si>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</si>
  <si>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</si>
  <si>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</si>
  <si>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</si>
  <si>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</si>
  <si>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</si>
  <si>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</si>
  <si>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</si>
  <si>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</si>
  <si>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</si>
  <si>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</si>
  <si>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</si>
  <si>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</si>
  <si>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</si>
  <si>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</si>
  <si>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</si>
  <si>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</si>
  <si>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</si>
  <si>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</si>
  <si>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</si>
  <si>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</si>
  <si>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</si>
  <si>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</si>
  <si>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</si>
  <si>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</si>
  <si>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</si>
  <si>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</si>
  <si>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</si>
  <si>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</si>
  <si>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</si>
  <si>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</si>
  <si>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</si>
  <si>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</si>
  <si>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</si>
  <si>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</si>
  <si>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</si>
  <si>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</si>
  <si>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</si>
  <si>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</si>
  <si>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</si>
  <si>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</si>
  <si>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</si>
  <si>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</si>
  <si>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</si>
  <si>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</si>
  <si>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</si>
  <si>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</si>
  <si>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</si>
  <si>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</si>
  <si>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</si>
  <si>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</si>
  <si>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</si>
  <si>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</si>
  <si>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</si>
  <si>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</si>
  <si>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</si>
  <si>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</si>
  <si>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</si>
  <si>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</si>
  <si>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</si>
  <si>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</si>
  <si>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</si>
  <si>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</si>
  <si>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</si>
  <si>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</si>
  <si>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</si>
  <si>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</si>
  <si>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</si>
  <si>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</si>
  <si>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</si>
  <si>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</si>
  <si>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</si>
  <si>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</si>
  <si>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</si>
  <si>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</si>
  <si>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</si>
  <si>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</si>
  <si>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</si>
  <si>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</si>
  <si>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</si>
  <si>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</si>
  <si>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</si>
  <si>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</si>
  <si>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</si>
  <si>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</si>
  <si>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</si>
  <si>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</si>
  <si>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</si>
  <si>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</si>
  <si>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</si>
  <si>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</si>
  <si>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</si>
  <si>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</si>
  <si>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</si>
  <si>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</si>
  <si>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</si>
  <si>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</si>
  <si>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</si>
  <si>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</si>
  <si>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</si>
  <si>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</si>
  <si>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</si>
  <si>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</si>
  <si>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</si>
  <si>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</si>
  <si>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</si>
  <si>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</si>
  <si>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</si>
  <si>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</si>
  <si>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</si>
  <si>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</si>
  <si>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</si>
  <si>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</si>
  <si>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</si>
  <si>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</si>
  <si>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</si>
  <si>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</si>
  <si>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</si>
  <si>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</si>
  <si>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</si>
  <si>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</si>
  <si>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</si>
  <si>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</si>
  <si>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</si>
  <si>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</si>
  <si>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</si>
  <si>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</si>
  <si>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</si>
  <si>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</si>
  <si>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</si>
  <si>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</si>
  <si>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</si>
  <si>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</si>
  <si>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</si>
  <si>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</si>
  <si>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</si>
  <si>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</si>
  <si>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</si>
  <si>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</si>
  <si>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</si>
  <si>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</si>
  <si>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</si>
  <si>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</si>
  <si>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</si>
  <si>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</si>
  <si>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</si>
  <si>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</si>
  <si>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</si>
  <si>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</si>
  <si>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</si>
  <si>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</si>
  <si>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</si>
  <si>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</si>
  <si>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</si>
  <si>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</si>
  <si>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</si>
  <si>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</si>
  <si>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</si>
  <si>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</si>
  <si>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</si>
  <si>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</si>
  <si>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</si>
  <si>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</si>
  <si>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</si>
  <si>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</si>
  <si>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</si>
  <si>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</si>
  <si>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</si>
  <si>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</si>
  <si>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</si>
  <si>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</si>
  <si>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</si>
  <si>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</si>
  <si>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</si>
  <si>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</si>
  <si>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</si>
  <si>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</si>
  <si>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</si>
  <si>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</si>
  <si>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</si>
  <si>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</si>
  <si>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</si>
  <si>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</si>
  <si>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</si>
  <si>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</si>
  <si>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</si>
  <si>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</si>
  <si>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</si>
  <si>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</si>
  <si>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</si>
  <si>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</si>
  <si>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</si>
  <si>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</si>
  <si>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</si>
  <si>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</si>
  <si>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</si>
  <si>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</si>
  <si>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</si>
  <si>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</si>
  <si>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</si>
  <si>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</si>
  <si>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</si>
  <si>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</si>
  <si>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</si>
  <si>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</si>
  <si>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</si>
  <si>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</si>
  <si>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</si>
  <si>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</si>
  <si>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</si>
  <si>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</si>
  <si>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</si>
  <si>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</si>
  <si>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</si>
  <si>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</si>
  <si>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</si>
  <si>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</si>
  <si>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</si>
  <si>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</si>
  <si>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</si>
  <si>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</si>
  <si>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</si>
  <si>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</si>
  <si>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</si>
  <si>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</si>
  <si>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</si>
  <si>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</si>
  <si>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</si>
  <si>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</si>
  <si>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</si>
  <si>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</si>
  <si>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</si>
  <si>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</si>
  <si>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</si>
  <si>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</si>
  <si>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</si>
  <si>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</si>
  <si>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</si>
  <si>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</si>
  <si>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</si>
  <si>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</si>
  <si>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</si>
  <si>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</si>
  <si>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</si>
  <si>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</si>
  <si>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</si>
  <si>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</si>
  <si>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</si>
  <si>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</si>
  <si>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</si>
  <si>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</si>
  <si>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</si>
  <si>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</si>
  <si>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</si>
  <si>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</si>
  <si>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</si>
  <si>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</si>
  <si>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</si>
  <si>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</si>
  <si>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</si>
  <si>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</si>
  <si>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</si>
  <si>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</si>
  <si>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</si>
  <si>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</si>
  <si>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</si>
  <si>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</si>
  <si>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</si>
  <si>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</si>
  <si>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</si>
  <si>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</si>
  <si>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</si>
  <si>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</si>
  <si>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</si>
  <si>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</si>
  <si>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</si>
  <si>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</si>
  <si>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</si>
  <si>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</si>
  <si>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</si>
  <si>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</si>
  <si>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</si>
  <si>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</si>
  <si>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</si>
  <si>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</si>
  <si>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</si>
  <si>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</si>
  <si>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</si>
  <si>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</si>
  <si>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</si>
  <si>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</si>
  <si>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</si>
  <si>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</si>
  <si>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</si>
  <si>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</si>
  <si>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</si>
  <si>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</si>
  <si>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</si>
  <si>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</si>
  <si>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</si>
  <si>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</si>
  <si>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</si>
  <si>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</si>
  <si>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</si>
  <si>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</si>
  <si>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</si>
  <si>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</si>
  <si>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</si>
  <si>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</si>
  <si>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</si>
  <si>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</si>
  <si>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</si>
  <si>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</si>
  <si>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</si>
  <si>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</si>
  <si>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</si>
  <si>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</si>
  <si>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</si>
  <si>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</si>
  <si>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</si>
  <si>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</si>
  <si>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</si>
  <si>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</si>
  <si>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</si>
  <si>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</si>
  <si>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</si>
  <si>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</si>
  <si>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</si>
  <si>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</si>
  <si>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</si>
  <si>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</si>
  <si>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</si>
  <si>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</si>
  <si>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</si>
  <si>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</si>
  <si>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</si>
  <si>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</si>
  <si>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</si>
  <si>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</si>
  <si>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</si>
  <si>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</si>
  <si>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</si>
  <si>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</si>
  <si>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</si>
  <si>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</si>
  <si>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</si>
  <si>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</si>
  <si>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</si>
  <si>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</si>
  <si>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</si>
  <si>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</si>
  <si>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</si>
  <si>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</si>
  <si>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</si>
  <si>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</si>
  <si>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</si>
  <si>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</si>
  <si>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</si>
  <si>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</si>
  <si>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</si>
  <si>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</si>
  <si>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</si>
  <si>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</si>
  <si>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</si>
  <si>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</si>
  <si>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</si>
  <si>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</si>
  <si>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</si>
  <si>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</si>
  <si>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</si>
  <si>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</si>
  <si>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</si>
  <si>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</si>
  <si>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</si>
  <si>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</si>
  <si>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</si>
  <si>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</si>
  <si>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</si>
  <si>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</si>
  <si>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</si>
  <si>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</si>
  <si>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</si>
  <si>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</si>
  <si>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</si>
  <si>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</si>
  <si>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</si>
  <si>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</si>
  <si>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</si>
  <si>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</si>
  <si>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</si>
  <si>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</si>
  <si>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</si>
  <si>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</si>
  <si>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</si>
  <si>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</si>
  <si>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</si>
  <si>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</si>
  <si>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</si>
  <si>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</si>
  <si>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</si>
  <si>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</si>
  <si>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</si>
  <si>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</si>
  <si>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</si>
  <si>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</si>
  <si>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</si>
  <si>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</si>
  <si>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</si>
  <si>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</si>
  <si>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</si>
  <si>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</si>
  <si>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</si>
  <si>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</si>
  <si>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</si>
  <si>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</si>
  <si>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</si>
  <si>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</si>
  <si>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</si>
  <si>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</si>
  <si>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</si>
  <si>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</si>
  <si>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</si>
  <si>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</si>
  <si>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</si>
  <si>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</si>
  <si>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</si>
  <si>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</si>
  <si>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</si>
  <si>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</si>
  <si>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</si>
  <si>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</si>
  <si>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</si>
  <si>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</si>
  <si>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</si>
  <si>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</si>
  <si>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</si>
  <si>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</si>
  <si>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</si>
  <si>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</si>
  <si>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</si>
  <si>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</si>
  <si>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</si>
  <si>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</si>
  <si>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</si>
  <si>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</si>
  <si>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</si>
  <si>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</si>
  <si>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</si>
  <si>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</si>
  <si>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</si>
  <si>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</si>
  <si>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</si>
  <si>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</si>
  <si>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</si>
  <si>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</si>
  <si>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</si>
  <si>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</si>
  <si>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</si>
  <si>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</si>
  <si>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</si>
  <si>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</si>
  <si>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</si>
  <si>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</si>
  <si>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</si>
  <si>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</si>
  <si>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</si>
  <si>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</si>
  <si>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</si>
  <si>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</si>
  <si>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</si>
  <si>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</si>
  <si>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</si>
  <si>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</si>
  <si>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</si>
  <si>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</si>
  <si>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</si>
  <si>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</si>
  <si>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</si>
  <si>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</si>
  <si>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</si>
  <si>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</si>
  <si>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</si>
  <si>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</si>
  <si>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</si>
  <si>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</si>
  <si>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</si>
  <si>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</si>
  <si>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</si>
  <si>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</si>
  <si>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</si>
  <si>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</si>
  <si>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</si>
  <si>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</si>
  <si>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</si>
  <si>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</si>
  <si>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</si>
  <si>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</si>
  <si>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</si>
  <si>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</si>
  <si>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</si>
  <si>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</si>
  <si>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</si>
  <si>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</si>
  <si>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</si>
  <si>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</si>
  <si>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</si>
  <si>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</si>
  <si>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</si>
  <si>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</si>
  <si>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</si>
  <si>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</si>
  <si>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</si>
  <si>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</si>
  <si>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</si>
  <si>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</si>
  <si>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</si>
  <si>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</si>
  <si>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</si>
  <si>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</si>
  <si>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</si>
  <si>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</si>
  <si>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</si>
  <si>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</si>
  <si>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</si>
  <si>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</si>
  <si>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</si>
  <si>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</si>
  <si>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</si>
  <si>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</si>
  <si>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</si>
  <si>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</si>
  <si>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</si>
  <si>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</si>
  <si>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</si>
  <si>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</si>
  <si>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</si>
  <si>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</si>
  <si>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</si>
  <si>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</si>
  <si>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</si>
  <si>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</si>
  <si>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</si>
  <si>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</si>
  <si>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</si>
  <si>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</si>
  <si>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</si>
  <si>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</si>
  <si>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</si>
  <si>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</si>
  <si>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</si>
  <si>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</si>
  <si>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</si>
  <si>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</si>
  <si>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</si>
  <si>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</si>
  <si>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</si>
  <si>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</si>
  <si>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</si>
  <si>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</si>
  <si>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</si>
  <si>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</si>
  <si>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</si>
  <si>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</si>
  <si>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</si>
  <si>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</si>
  <si>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</si>
  <si>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</si>
  <si>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</si>
  <si>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</si>
  <si>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</si>
  <si>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</si>
  <si>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</si>
  <si>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</si>
  <si>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</si>
  <si>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</si>
  <si>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</si>
  <si>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</si>
  <si>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</si>
  <si>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</si>
  <si>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</si>
  <si>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</si>
  <si>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</si>
  <si>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</si>
  <si>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</si>
  <si>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</si>
  <si>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</si>
  <si>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</si>
  <si>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</si>
  <si>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</si>
  <si>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</si>
  <si>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</si>
  <si>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</si>
  <si>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</si>
  <si>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</si>
  <si>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</si>
  <si>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</si>
  <si>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</si>
  <si>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</si>
  <si>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</si>
  <si>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</si>
  <si>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</si>
  <si>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</si>
  <si>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</si>
  <si>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</si>
  <si>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</si>
  <si>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</si>
  <si>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</si>
  <si>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</si>
  <si>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</si>
  <si>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</si>
  <si>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</si>
  <si>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</si>
  <si>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</si>
  <si>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</si>
  <si>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</si>
  <si>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</si>
  <si>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</si>
  <si>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</si>
  <si>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</si>
  <si>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</si>
  <si>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</si>
  <si>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</si>
  <si>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</si>
  <si>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</si>
  <si>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</si>
  <si>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</si>
  <si>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</si>
  <si>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</si>
  <si>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</si>
  <si>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</si>
  <si>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</si>
  <si>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</si>
  <si>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</si>
  <si>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</si>
  <si>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</si>
  <si>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</si>
  <si>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</si>
  <si>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</si>
  <si>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</si>
  <si>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</si>
  <si>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</si>
  <si>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</si>
  <si>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</si>
  <si>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</si>
  <si>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</si>
  <si>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</si>
  <si>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</si>
  <si>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</si>
  <si>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</si>
  <si>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</si>
  <si>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</si>
  <si>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</si>
  <si>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</si>
  <si>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</si>
  <si>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</si>
  <si>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</si>
  <si>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</si>
  <si>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</si>
  <si>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</si>
  <si>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</si>
  <si>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</si>
  <si>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</si>
  <si>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</si>
  <si>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</si>
  <si>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</si>
  <si>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</si>
  <si>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</si>
  <si>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</si>
  <si>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</si>
  <si>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</si>
  <si>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</si>
  <si>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</si>
  <si>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</si>
  <si>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</si>
  <si>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</si>
  <si>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</si>
  <si>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</si>
  <si>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</si>
  <si>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</si>
  <si>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</si>
  <si>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</si>
  <si>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</si>
  <si>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</si>
  <si>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</si>
  <si>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</si>
  <si>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</si>
  <si>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</si>
  <si>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</si>
  <si>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</si>
  <si>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</si>
  <si>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</si>
  <si>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</si>
  <si>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</si>
  <si>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</si>
  <si>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</si>
  <si>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</si>
  <si>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</si>
  <si>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</si>
  <si>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</si>
  <si>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</si>
  <si>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</si>
  <si>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</si>
  <si>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</si>
  <si>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</si>
  <si>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</si>
  <si>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</si>
  <si>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</si>
  <si>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</si>
  <si>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</si>
  <si>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</si>
  <si>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</si>
  <si>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</si>
  <si>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</si>
  <si>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</si>
  <si>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</si>
  <si>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</si>
  <si>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</si>
  <si>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</si>
  <si>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</si>
  <si>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</si>
  <si>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</si>
  <si>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</si>
  <si>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</si>
  <si>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</si>
  <si>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</si>
  <si>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</si>
  <si>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</si>
  <si>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</si>
  <si>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</si>
  <si>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</si>
  <si>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</si>
  <si>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</si>
  <si>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</si>
  <si>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</si>
  <si>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</si>
  <si>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</si>
  <si>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</si>
  <si>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</si>
  <si>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</si>
  <si>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</si>
  <si>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</si>
  <si>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</si>
  <si>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</si>
  <si>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</si>
  <si>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</si>
  <si>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</si>
  <si>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</si>
  <si>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</si>
  <si>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</si>
  <si>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</si>
  <si>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</si>
  <si>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</si>
  <si>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</si>
  <si>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</si>
  <si>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</si>
  <si>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</si>
  <si>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</si>
  <si>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</si>
  <si>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</si>
  <si>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</si>
  <si>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</si>
  <si>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</si>
  <si>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</si>
  <si>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</si>
  <si>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</si>
  <si>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</si>
  <si>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</si>
  <si>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</si>
  <si>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</si>
  <si>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</si>
  <si>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</si>
  <si>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</si>
  <si>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</si>
  <si>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</si>
  <si>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</si>
  <si>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</si>
  <si>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</si>
  <si>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</si>
  <si>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</si>
  <si>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</si>
  <si>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</si>
  <si>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</si>
  <si>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</si>
  <si>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</si>
  <si>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</si>
  <si>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</si>
  <si>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</si>
  <si>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</si>
  <si>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</si>
  <si>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</si>
  <si>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</si>
  <si>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</si>
  <si>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</si>
  <si>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</si>
  <si>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</si>
  <si>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</si>
  <si>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</si>
  <si>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</si>
  <si>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</si>
  <si>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</si>
  <si>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</si>
  <si>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</si>
  <si>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</si>
  <si>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</si>
  <si>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</si>
  <si>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</si>
  <si>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</si>
  <si>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</si>
  <si>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</si>
  <si>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</si>
  <si>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</si>
  <si>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</si>
  <si>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</si>
  <si>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</si>
  <si>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</si>
  <si>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</si>
  <si>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</si>
  <si>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</si>
  <si>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</si>
  <si>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</si>
  <si>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</si>
  <si>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</si>
  <si>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</si>
  <si>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</si>
  <si>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</si>
  <si>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</si>
  <si>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</si>
  <si>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</si>
  <si>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</si>
  <si>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</si>
  <si>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</si>
  <si>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</si>
  <si>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</si>
  <si>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</si>
  <si>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</si>
  <si>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</si>
  <si>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</si>
  <si>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</si>
  <si>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</si>
  <si>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</si>
  <si>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</si>
  <si>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</si>
  <si>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</si>
  <si>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</si>
  <si>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</si>
  <si>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</si>
  <si>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</si>
  <si>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</si>
  <si>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</si>
  <si>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</si>
  <si>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</si>
  <si>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</si>
  <si>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</si>
  <si>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</si>
  <si>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</si>
  <si>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</si>
  <si>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</si>
  <si>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</si>
  <si>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</si>
  <si>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</si>
  <si>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</si>
  <si>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</si>
  <si>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</si>
  <si>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</si>
  <si>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</si>
  <si>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</si>
  <si>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</si>
  <si>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</si>
  <si>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</si>
  <si>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</si>
  <si>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</si>
  <si>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</si>
  <si>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</si>
  <si>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</si>
  <si>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</si>
  <si>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</si>
  <si>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</si>
  <si>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</si>
  <si>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</si>
  <si>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</si>
  <si>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</si>
  <si>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</si>
  <si>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</si>
  <si>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</si>
  <si>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</si>
  <si>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</si>
  <si>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</si>
  <si>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</si>
  <si>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</si>
  <si>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</si>
  <si>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</si>
  <si>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</si>
  <si>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</si>
  <si>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</si>
  <si>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</si>
  <si>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</si>
  <si>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</si>
  <si>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</si>
  <si>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</si>
  <si>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</si>
  <si>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</si>
  <si>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</si>
  <si>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</si>
  <si>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</si>
  <si>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</si>
  <si>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</si>
  <si>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</si>
  <si>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</si>
  <si>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</si>
  <si>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</si>
  <si>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</si>
  <si>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</si>
  <si>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</si>
  <si>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</si>
  <si>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</si>
  <si>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</si>
  <si>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</si>
  <si>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</si>
  <si>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</si>
  <si>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</si>
  <si>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</si>
  <si>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</si>
  <si>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</si>
  <si>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</si>
  <si>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</si>
  <si>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</si>
  <si>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</si>
  <si>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</si>
  <si>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</si>
  <si>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</si>
  <si>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</si>
  <si>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</si>
  <si>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</si>
  <si>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</si>
  <si>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</si>
  <si>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</si>
  <si>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</si>
  <si>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</si>
  <si>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</si>
  <si>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</si>
  <si>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</si>
  <si>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</si>
  <si>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</si>
  <si>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</si>
  <si>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</si>
  <si>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</si>
  <si>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</si>
  <si>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</si>
  <si>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</si>
  <si>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</si>
  <si>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</si>
  <si>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</si>
  <si>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</si>
  <si>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</si>
  <si>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</si>
  <si>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</si>
  <si>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</si>
  <si>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</si>
  <si>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</si>
  <si>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</si>
  <si>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</si>
  <si>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</si>
  <si>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</si>
  <si>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</si>
  <si>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</si>
  <si>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</si>
  <si>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</si>
  <si>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</si>
  <si>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</si>
  <si>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</si>
  <si>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</si>
  <si>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</si>
  <si>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</si>
  <si>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</si>
  <si>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</si>
  <si>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</si>
  <si>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</si>
  <si>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</si>
  <si>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</si>
  <si>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</si>
  <si>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</si>
  <si>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</si>
  <si>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</si>
  <si>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</si>
  <si>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</si>
  <si>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</si>
  <si>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</si>
  <si>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</si>
  <si>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</si>
  <si>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</si>
  <si>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</si>
  <si>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</si>
  <si>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</si>
  <si>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</si>
  <si>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</si>
  <si>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</si>
  <si>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</si>
  <si>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</si>
  <si>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</si>
  <si>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</si>
  <si>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</si>
  <si>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</si>
  <si>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</si>
  <si>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</si>
  <si>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</si>
  <si>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</si>
  <si>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</si>
  <si>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</si>
  <si>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</si>
  <si>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</si>
  <si>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</si>
  <si>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</si>
  <si>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</si>
  <si>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</si>
  <si>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</si>
  <si>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</si>
  <si>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</si>
  <si>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</si>
  <si>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</si>
  <si>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</si>
  <si>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</si>
  <si>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</si>
  <si>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</si>
  <si>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</si>
  <si>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</si>
  <si>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</si>
  <si>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</si>
  <si>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</si>
  <si>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</si>
  <si>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</si>
  <si>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</si>
  <si>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</si>
  <si>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</si>
  <si>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</si>
  <si>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</si>
  <si>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</si>
  <si>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</si>
  <si>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</si>
  <si>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</si>
  <si>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</si>
  <si>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</si>
  <si>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</si>
  <si>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</si>
  <si>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</si>
  <si>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</si>
  <si>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</si>
  <si>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</si>
  <si>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</si>
  <si>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</si>
  <si>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</si>
  <si>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</si>
  <si>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</si>
  <si>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</si>
  <si>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</si>
  <si>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</si>
  <si>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</si>
  <si>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</si>
  <si>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</si>
  <si>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</si>
  <si>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</si>
  <si>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</si>
  <si>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</si>
  <si>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</si>
  <si>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</si>
  <si>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</si>
  <si>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</si>
  <si>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</si>
  <si>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</si>
  <si>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</si>
  <si>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</si>
  <si>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</si>
  <si>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</si>
  <si>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</si>
  <si>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</si>
  <si>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</si>
  <si>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</si>
  <si>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</si>
  <si>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</si>
  <si>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</si>
  <si>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</si>
  <si>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</si>
  <si>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</si>
  <si>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</si>
  <si>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</si>
  <si>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</si>
  <si>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</si>
  <si>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</si>
  <si>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</si>
  <si>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</si>
  <si>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</si>
  <si>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</si>
  <si>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</si>
  <si>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</si>
  <si>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</si>
  <si>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</si>
  <si>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</si>
  <si>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</si>
  <si>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</si>
  <si>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</si>
  <si>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</si>
  <si>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</si>
  <si>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</si>
  <si>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</si>
  <si>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</si>
  <si>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</si>
  <si>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</si>
  <si>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</si>
  <si>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</si>
  <si>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</si>
  <si>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</si>
  <si>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</si>
  <si>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</si>
  <si>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</si>
  <si>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</si>
  <si>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</si>
  <si>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</si>
  <si>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</si>
  <si>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</si>
  <si>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</si>
  <si>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</si>
  <si>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</si>
  <si>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</si>
  <si>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</si>
  <si>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</si>
  <si>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</si>
  <si>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</si>
  <si>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</si>
  <si>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</si>
  <si>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</si>
  <si>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</si>
  <si>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</si>
  <si>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</si>
  <si>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</si>
  <si>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</si>
  <si>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</si>
  <si>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</si>
  <si>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</si>
  <si>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</si>
  <si>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</si>
  <si>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</si>
  <si>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</si>
  <si>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</si>
  <si>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</si>
  <si>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</si>
  <si>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</si>
  <si>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</si>
  <si>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</si>
  <si>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</si>
  <si>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</si>
  <si>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</si>
  <si>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</si>
  <si>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</si>
  <si>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</si>
  <si>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</si>
  <si>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</si>
  <si>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</si>
  <si>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</si>
  <si>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</si>
  <si>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</si>
  <si>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</si>
  <si>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</si>
  <si>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</si>
  <si>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</si>
  <si>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</si>
  <si>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</si>
  <si>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</si>
  <si>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</si>
  <si>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</si>
  <si>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</si>
  <si>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</si>
  <si>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</si>
  <si>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</si>
  <si>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</si>
  <si>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</si>
  <si>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</si>
  <si>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</si>
  <si>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</si>
  <si>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</si>
  <si>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</si>
  <si>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</si>
  <si>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</si>
  <si>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</si>
  <si>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</si>
  <si>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</si>
  <si>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</si>
  <si>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</si>
  <si>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</si>
  <si>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</si>
  <si>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</si>
  <si>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</si>
  <si>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</si>
  <si>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</si>
  <si>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</si>
  <si>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</si>
  <si>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</si>
  <si>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</si>
  <si>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</si>
  <si>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</si>
  <si>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</si>
  <si>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</si>
  <si>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</si>
  <si>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</si>
  <si>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</si>
  <si>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</si>
  <si>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</si>
  <si>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</si>
  <si>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</si>
  <si>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</si>
  <si>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</si>
  <si>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</si>
  <si>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</si>
  <si>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</si>
  <si>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</si>
  <si>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</si>
  <si>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</si>
  <si>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</si>
  <si>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</si>
  <si>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</si>
  <si>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</si>
  <si>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</si>
  <si>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</si>
  <si>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</si>
  <si>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</si>
  <si>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</si>
  <si>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</si>
  <si>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</si>
  <si>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</si>
  <si>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</si>
  <si>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</si>
  <si>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</si>
  <si>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</si>
  <si>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</si>
  <si>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</si>
  <si>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</si>
  <si>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</si>
  <si>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</si>
  <si>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</si>
  <si>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</si>
  <si>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</si>
  <si>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</si>
  <si>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</si>
  <si>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</si>
  <si>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</si>
  <si>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</si>
  <si>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</si>
  <si>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</si>
  <si>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</si>
  <si>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</si>
  <si>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</si>
  <si>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</si>
  <si>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</si>
  <si>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</si>
  <si>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</si>
  <si>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</si>
  <si>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</si>
  <si>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</si>
  <si>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</si>
  <si>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</si>
  <si>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</si>
  <si>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</si>
  <si>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</si>
  <si>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</si>
  <si>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</si>
  <si>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</si>
  <si>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</si>
  <si>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</si>
  <si>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</si>
  <si>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</si>
  <si>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</si>
  <si>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</si>
  <si>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</si>
  <si>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</si>
  <si>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</si>
  <si>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</si>
  <si>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</si>
  <si>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</si>
  <si>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</si>
  <si>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</si>
  <si>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</si>
  <si>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</si>
  <si>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</si>
  <si>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</si>
  <si>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</si>
  <si>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</si>
  <si>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</si>
  <si>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</si>
  <si>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</si>
  <si>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</si>
  <si>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</si>
  <si>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</si>
  <si>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</si>
  <si>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</si>
  <si>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</si>
  <si>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</si>
  <si>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</si>
  <si>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</si>
  <si>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</si>
  <si>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</si>
  <si>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</si>
  <si>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</si>
  <si>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</si>
  <si>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</si>
  <si>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</si>
  <si>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</si>
  <si>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</si>
  <si>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</si>
  <si>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</si>
  <si>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</si>
  <si>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</si>
  <si>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</si>
  <si>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</si>
  <si>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</si>
  <si>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</si>
  <si>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</si>
  <si>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</si>
  <si>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</si>
  <si>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</si>
  <si>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</si>
  <si>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</si>
  <si>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</si>
  <si>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</si>
  <si>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</si>
  <si>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</si>
  <si>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</si>
  <si>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</si>
  <si>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</si>
  <si>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</si>
  <si>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</si>
  <si>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</si>
  <si>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</si>
  <si>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</si>
  <si>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</si>
  <si>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</si>
  <si>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</si>
  <si>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</si>
  <si>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</si>
  <si>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</si>
  <si>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</si>
  <si>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</si>
  <si>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</si>
  <si>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</si>
  <si>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</si>
  <si>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</si>
  <si>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</si>
  <si>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</si>
  <si>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</si>
  <si>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</si>
  <si>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</si>
  <si>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</si>
  <si>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</si>
  <si>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</si>
  <si>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</si>
  <si>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</si>
  <si>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</si>
  <si>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</si>
  <si>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</si>
  <si>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</si>
  <si>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</si>
  <si>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</si>
  <si>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</si>
  <si>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</si>
  <si>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</si>
  <si>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</si>
  <si>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</si>
  <si>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</si>
  <si>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</si>
  <si>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</si>
  <si>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</si>
  <si>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</si>
  <si>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</si>
  <si>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</si>
  <si>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</si>
  <si>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</si>
  <si>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</si>
  <si>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</si>
  <si>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</si>
  <si>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</si>
  <si>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</si>
  <si>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</si>
  <si>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</si>
  <si>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</si>
  <si>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</si>
  <si>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</si>
  <si>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</si>
  <si>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</si>
  <si>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</si>
  <si>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</si>
  <si>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</si>
  <si>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</si>
  <si>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</si>
  <si>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</si>
  <si>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</si>
  <si>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</si>
  <si>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</si>
  <si>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</si>
  <si>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</si>
  <si>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</si>
  <si>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</si>
  <si>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</si>
  <si>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</si>
  <si>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</si>
  <si>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</si>
  <si>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</si>
  <si>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</si>
  <si>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</si>
  <si>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</si>
  <si>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</si>
  <si>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</si>
  <si>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</si>
  <si>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</si>
  <si>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</si>
  <si>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</si>
  <si>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</si>
  <si>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</si>
  <si>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</si>
  <si>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</si>
  <si>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</si>
  <si>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</si>
  <si>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</si>
  <si>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</si>
  <si>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</si>
  <si>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</si>
  <si>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</si>
  <si>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</si>
  <si>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</si>
  <si>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</si>
  <si>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</si>
  <si>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</si>
  <si>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</si>
  <si>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</si>
  <si>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</si>
  <si>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</si>
  <si>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</si>
  <si>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</si>
  <si>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</si>
  <si>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</si>
  <si>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</si>
  <si>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</si>
  <si>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</si>
  <si>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</si>
  <si>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</si>
  <si>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</si>
  <si>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</si>
  <si>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</si>
  <si>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</si>
  <si>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</si>
  <si>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</si>
  <si>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</si>
  <si>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</si>
  <si>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</si>
  <si>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</si>
  <si>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</si>
  <si>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</si>
  <si>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</si>
  <si>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</si>
  <si>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</si>
  <si>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</si>
  <si>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</si>
  <si>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</si>
  <si>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</si>
  <si>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</si>
  <si>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</si>
  <si>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</si>
  <si>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</si>
  <si>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</si>
  <si>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</si>
  <si>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</si>
  <si>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</si>
  <si>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</si>
  <si>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</si>
  <si>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</si>
  <si>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</si>
  <si>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</si>
  <si>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</si>
  <si>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</si>
  <si>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</si>
  <si>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</si>
  <si>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</si>
  <si>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</si>
  <si>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</si>
  <si>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</si>
  <si>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</si>
  <si>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</si>
  <si>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</si>
  <si>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</si>
  <si>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</si>
  <si>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</si>
  <si>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</si>
  <si>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</si>
  <si>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</si>
  <si>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</si>
  <si>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</si>
  <si>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</si>
  <si>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</si>
  <si>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</si>
  <si>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</si>
  <si>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</si>
  <si>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</si>
  <si>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</si>
  <si>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</si>
  <si>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</si>
  <si>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</si>
  <si>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</si>
  <si>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</si>
  <si>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</si>
  <si>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</si>
  <si>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</si>
  <si>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</si>
  <si>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</si>
  <si>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</si>
  <si>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</si>
  <si>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</si>
  <si>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</si>
  <si>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</si>
  <si>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</si>
  <si>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</si>
  <si>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</si>
  <si>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</si>
  <si>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</si>
  <si>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</si>
  <si>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</si>
  <si>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</si>
  <si>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</si>
  <si>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</si>
  <si>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</si>
  <si>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</si>
  <si>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</si>
  <si>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</si>
  <si>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</si>
  <si>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</si>
  <si>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</si>
  <si>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</si>
  <si>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</si>
  <si>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</si>
  <si>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</si>
  <si>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</si>
  <si>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</si>
  <si>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</si>
  <si>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</si>
  <si>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</si>
  <si>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</si>
  <si>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</si>
  <si>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</si>
  <si>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</si>
  <si>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</si>
  <si>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</si>
  <si>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</si>
  <si>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</si>
  <si>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</si>
  <si>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</si>
  <si>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</si>
  <si>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</si>
  <si>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</si>
  <si>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</si>
  <si>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</si>
  <si>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</si>
  <si>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</si>
  <si>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</si>
  <si>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</si>
  <si>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</si>
  <si>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</si>
  <si>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</si>
  <si>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</si>
  <si>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</si>
  <si>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</si>
  <si>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</si>
  <si>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</si>
  <si>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</si>
  <si>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</si>
  <si>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</si>
  <si>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</si>
  <si>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</si>
  <si>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</si>
  <si>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</si>
  <si>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</si>
  <si>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</si>
  <si>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</si>
  <si>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</si>
  <si>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</si>
  <si>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</si>
  <si>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</si>
  <si>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</si>
  <si>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</si>
  <si>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</si>
  <si>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</si>
  <si>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</si>
  <si>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</si>
  <si>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</si>
  <si>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</si>
  <si>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</si>
  <si>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</si>
  <si>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</si>
  <si>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</si>
  <si>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</si>
  <si>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</si>
  <si>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</si>
  <si>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</si>
  <si>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</si>
  <si>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</si>
  <si>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</si>
  <si>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</si>
  <si>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</si>
  <si>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</si>
  <si>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</si>
  <si>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</si>
  <si>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</si>
  <si>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</si>
  <si>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</si>
  <si>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</si>
  <si>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</si>
  <si>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</si>
  <si>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</si>
  <si>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</si>
  <si>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</si>
  <si>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</si>
  <si>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</si>
  <si>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</si>
  <si>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</si>
  <si>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</si>
  <si>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</si>
  <si>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</si>
  <si>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</si>
  <si>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</si>
  <si>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</si>
  <si>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</si>
  <si>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</si>
  <si>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</si>
  <si>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</si>
  <si>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</si>
  <si>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</si>
  <si>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</si>
  <si>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</si>
  <si>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</si>
  <si>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</si>
  <si>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</si>
  <si>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</si>
  <si>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</si>
  <si>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</si>
  <si>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</si>
  <si>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</si>
  <si>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</si>
  <si>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</si>
  <si>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</si>
  <si>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</si>
  <si>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</si>
  <si>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</si>
  <si>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</si>
  <si>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</si>
  <si>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</si>
  <si>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</si>
  <si>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</si>
  <si>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</si>
  <si>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</si>
  <si>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</si>
  <si>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</si>
  <si>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</si>
  <si>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</si>
  <si>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</si>
  <si>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</si>
  <si>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</si>
  <si>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</si>
  <si>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</si>
  <si>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</si>
  <si>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</si>
  <si>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</si>
  <si>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</si>
  <si>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</si>
  <si>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</si>
  <si>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</si>
  <si>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</si>
  <si>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</si>
  <si>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</si>
  <si>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</si>
  <si>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</si>
  <si>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</si>
  <si>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</si>
  <si>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</si>
  <si>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</si>
  <si>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</si>
  <si>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</si>
  <si>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</si>
  <si>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</si>
  <si>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</si>
  <si>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</si>
  <si>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</si>
  <si>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</si>
  <si>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</si>
  <si>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</si>
  <si>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</si>
  <si>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</si>
  <si>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</si>
  <si>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</si>
  <si>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</si>
  <si>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</si>
  <si>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</si>
  <si>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</si>
  <si>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</si>
  <si>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</si>
  <si>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</si>
  <si>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</si>
  <si>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</si>
  <si>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</si>
  <si>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</si>
  <si>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</si>
  <si>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</si>
  <si>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</si>
  <si>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</si>
  <si>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</si>
  <si>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</si>
  <si>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</si>
  <si>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</si>
  <si>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</si>
  <si>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</si>
  <si>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</si>
  <si>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</si>
  <si>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</si>
  <si>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</si>
  <si>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</si>
  <si>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</si>
  <si>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</si>
  <si>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</si>
  <si>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</si>
  <si>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</si>
  <si>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</si>
  <si>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</si>
  <si>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</si>
  <si>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</si>
  <si>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</si>
  <si>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</si>
  <si>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</si>
  <si>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</si>
  <si>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</si>
  <si>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</si>
  <si>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</si>
  <si>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</si>
  <si>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</si>
  <si>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</si>
  <si>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</si>
  <si>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</si>
  <si>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</si>
  <si>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</si>
  <si>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</si>
  <si>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</si>
  <si>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</si>
  <si>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</si>
  <si>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</si>
  <si>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</si>
  <si>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</si>
  <si>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</si>
  <si>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</si>
  <si>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</si>
  <si>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</si>
  <si>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</si>
  <si>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</si>
  <si>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</si>
  <si>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</si>
  <si>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</si>
  <si>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</si>
  <si>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</si>
  <si>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</si>
  <si>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</si>
  <si>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</si>
  <si>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</si>
  <si>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</si>
  <si>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</si>
  <si>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</si>
  <si>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</si>
  <si>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</si>
  <si>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</si>
  <si>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</si>
  <si>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</si>
  <si>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</si>
  <si>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</si>
  <si>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</si>
  <si>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</si>
  <si>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</si>
  <si>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</si>
  <si>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</si>
  <si>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</si>
  <si>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</si>
  <si>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</si>
  <si>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</si>
  <si>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</si>
  <si>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</si>
  <si>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</si>
  <si>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</si>
  <si>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</si>
  <si>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</si>
  <si>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</si>
  <si>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</si>
  <si>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</si>
  <si>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</si>
  <si>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</si>
  <si>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</si>
  <si>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</si>
  <si>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</si>
  <si>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</si>
  <si>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</si>
  <si>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</si>
  <si>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</si>
  <si>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</si>
  <si>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</si>
  <si>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</si>
  <si>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</si>
  <si>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</si>
  <si>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ТУ ДСА України в Полтавській областi</t>
  </si>
  <si>
    <t>36020.м. Полтава.вул. Соборності 17</t>
  </si>
  <si>
    <t/>
  </si>
  <si>
    <t>О.Л. Дзюбенко</t>
  </si>
  <si>
    <t>В.В. Щербина</t>
  </si>
  <si>
    <t>(0532)64-29-74</t>
  </si>
  <si>
    <t>statistic@pl.court.gov.ua</t>
  </si>
  <si>
    <t>9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</si>
</sst>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v>16725</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2362</v>
      </c>
      <c r="E38" s="144"/>
      <c r="F38" s="144"/>
      <c r="G38" s="144"/>
      <c r="H38" s="145"/>
    </row>
    <row r="39" spans="1:8" ht="12.75" customHeight="1">
      <c r="A39" s="49"/>
      <c r="B39" s="51"/>
      <c r="D39" s="45"/>
      <c r="E39" s="45"/>
      <c r="F39" s="45"/>
      <c r="G39" s="45"/>
      <c r="H39" s="52"/>
    </row>
    <row r="40" spans="1:8" ht="12.75" customHeight="1">
      <c r="A40" s="49"/>
      <c r="B40" s="51" t="s">
        <v>2175</v>
      </c>
      <c r="D40" s="146" t="s">
        <v>2363</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&amp;LE73C909B&amp;C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1340</v>
      </c>
      <c r="E8" s="32">
        <f>SUM(E9:E446)</f>
        <v>145</v>
      </c>
      <c r="F8" s="32">
        <f>SUM(F9:F446)</f>
        <v>4</v>
      </c>
      <c r="G8" s="32">
        <f>SUM(G9:G446)</f>
        <v>1158</v>
      </c>
      <c r="H8" s="32">
        <f>SUM(H9:H446)</f>
        <v>33</v>
      </c>
      <c r="I8" s="32">
        <f>SUM(J8:M8)</f>
        <v>1576</v>
      </c>
      <c r="J8" s="32">
        <f>SUM(J9:J446)</f>
        <v>436</v>
      </c>
      <c r="K8" s="32">
        <f>SUM(K9:K446)</f>
        <v>0</v>
      </c>
      <c r="L8" s="32">
        <f>SUM(L9:L446)</f>
        <v>1131</v>
      </c>
      <c r="M8" s="32">
        <f>SUM(M9:M446)</f>
        <v>9</v>
      </c>
      <c r="N8" s="32">
        <f>SUM(O8:R8)</f>
        <v>1000</v>
      </c>
      <c r="O8" s="32">
        <f>SUM(O9:O446)</f>
        <v>578</v>
      </c>
      <c r="P8" s="32">
        <f>SUM(P9:P446)</f>
        <v>3</v>
      </c>
      <c r="Q8" s="32">
        <f>SUM(Q9:Q446)</f>
        <v>413</v>
      </c>
      <c r="R8" s="32">
        <f>SUM(R9:R446)</f>
        <v>6</v>
      </c>
      <c r="S8" s="32">
        <f>SUM(T8:W8)</f>
        <v>1916</v>
      </c>
      <c r="T8" s="32">
        <f>SUM(T9:T446)</f>
        <v>3</v>
      </c>
      <c r="U8" s="32">
        <f>SUM(U9:U446)</f>
        <v>1</v>
      </c>
      <c r="V8" s="32">
        <f>SUM(V9:V446)</f>
        <v>1876</v>
      </c>
      <c r="W8" s="32">
        <f>SUM(W9:W446)</f>
        <v>36</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v>3</v>
      </c>
      <c r="E10" s="6"/>
      <c r="F10" s="6"/>
      <c r="G10" s="6">
        <v>2</v>
      </c>
      <c r="H10" s="6">
        <v>1</v>
      </c>
      <c r="I10" s="6">
        <v>3</v>
      </c>
      <c r="J10" s="6"/>
      <c r="K10" s="6"/>
      <c r="L10" s="6">
        <v>2</v>
      </c>
      <c r="M10" s="6">
        <v>1</v>
      </c>
      <c r="N10" s="6">
        <v>1</v>
      </c>
      <c r="O10" s="6"/>
      <c r="P10" s="6"/>
      <c r="Q10" s="6">
        <v>1</v>
      </c>
      <c r="R10" s="6"/>
      <c r="S10" s="6">
        <v>5</v>
      </c>
      <c r="T10" s="6"/>
      <c r="U10" s="6"/>
      <c r="V10" s="6">
        <v>3</v>
      </c>
      <c r="W10" s="6">
        <v>2</v>
      </c>
      <c r="X10" s="5">
        <v>720</v>
      </c>
    </row>
    <row r="11" spans="1:24" ht="25.5">
      <c r="A11" s="87">
        <v>411010103</v>
      </c>
      <c r="B11" s="30" t="s">
        <v>15</v>
      </c>
      <c r="C11" s="97"/>
      <c r="D11" s="6">
        <v>1</v>
      </c>
      <c r="E11" s="6"/>
      <c r="F11" s="6"/>
      <c r="G11" s="6">
        <v>1</v>
      </c>
      <c r="H11" s="6"/>
      <c r="I11" s="6"/>
      <c r="J11" s="6"/>
      <c r="K11" s="6"/>
      <c r="L11" s="6"/>
      <c r="M11" s="6"/>
      <c r="N11" s="6"/>
      <c r="O11" s="6"/>
      <c r="P11" s="6"/>
      <c r="Q11" s="6"/>
      <c r="R11" s="6"/>
      <c r="S11" s="6">
        <v>1</v>
      </c>
      <c r="T11" s="6"/>
      <c r="U11" s="6"/>
      <c r="V11" s="6">
        <v>1</v>
      </c>
      <c r="W11" s="6"/>
      <c r="X11" s="5">
        <v>790</v>
      </c>
    </row>
    <row r="12" spans="1:24" ht="12.75">
      <c r="A12" s="87">
        <v>411010104</v>
      </c>
      <c r="B12" s="30" t="s">
        <v>16</v>
      </c>
      <c r="C12" s="97"/>
      <c r="D12" s="6">
        <v>7</v>
      </c>
      <c r="E12" s="6"/>
      <c r="F12" s="6"/>
      <c r="G12" s="6">
        <v>3</v>
      </c>
      <c r="H12" s="6">
        <v>4</v>
      </c>
      <c r="I12" s="6">
        <v>4</v>
      </c>
      <c r="J12" s="6">
        <v>3</v>
      </c>
      <c r="K12" s="6"/>
      <c r="L12" s="6">
        <v>1</v>
      </c>
      <c r="M12" s="6"/>
      <c r="N12" s="6">
        <v>3</v>
      </c>
      <c r="O12" s="6">
        <v>3</v>
      </c>
      <c r="P12" s="6"/>
      <c r="Q12" s="6"/>
      <c r="R12" s="6"/>
      <c r="S12" s="6">
        <v>8</v>
      </c>
      <c r="T12" s="6"/>
      <c r="U12" s="6"/>
      <c r="V12" s="6">
        <v>4</v>
      </c>
      <c r="W12" s="6">
        <v>4</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4</v>
      </c>
      <c r="E17" s="40"/>
      <c r="F17" s="40"/>
      <c r="G17" s="40">
        <v>4</v>
      </c>
      <c r="H17" s="40"/>
      <c r="I17" s="40">
        <v>8</v>
      </c>
      <c r="J17" s="40">
        <v>7</v>
      </c>
      <c r="K17" s="40"/>
      <c r="L17" s="40">
        <v>1</v>
      </c>
      <c r="M17" s="40"/>
      <c r="N17" s="40">
        <v>8</v>
      </c>
      <c r="O17" s="40">
        <v>7</v>
      </c>
      <c r="P17" s="40"/>
      <c r="Q17" s="40">
        <v>1</v>
      </c>
      <c r="R17" s="40"/>
      <c r="S17" s="40">
        <v>4</v>
      </c>
      <c r="T17" s="40"/>
      <c r="U17" s="40"/>
      <c r="V17" s="40">
        <v>4</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57</v>
      </c>
      <c r="E21" s="40">
        <v>2</v>
      </c>
      <c r="F21" s="40">
        <v>3</v>
      </c>
      <c r="G21" s="40">
        <v>36</v>
      </c>
      <c r="H21" s="40">
        <v>16</v>
      </c>
      <c r="I21" s="40">
        <v>35</v>
      </c>
      <c r="J21" s="40">
        <v>8</v>
      </c>
      <c r="K21" s="40"/>
      <c r="L21" s="40">
        <v>21</v>
      </c>
      <c r="M21" s="40">
        <v>6</v>
      </c>
      <c r="N21" s="40">
        <v>27</v>
      </c>
      <c r="O21" s="40">
        <v>10</v>
      </c>
      <c r="P21" s="40">
        <v>3</v>
      </c>
      <c r="Q21" s="40">
        <v>10</v>
      </c>
      <c r="R21" s="40">
        <v>4</v>
      </c>
      <c r="S21" s="40">
        <v>65</v>
      </c>
      <c r="T21" s="40"/>
      <c r="U21" s="40"/>
      <c r="V21" s="40">
        <v>47</v>
      </c>
      <c r="W21" s="40">
        <v>18</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1</v>
      </c>
      <c r="E24" s="40"/>
      <c r="F24" s="40"/>
      <c r="G24" s="40">
        <v>1</v>
      </c>
      <c r="H24" s="40"/>
      <c r="I24" s="40">
        <v>1</v>
      </c>
      <c r="J24" s="40">
        <v>1</v>
      </c>
      <c r="K24" s="40"/>
      <c r="L24" s="40"/>
      <c r="M24" s="40"/>
      <c r="N24" s="40">
        <v>1</v>
      </c>
      <c r="O24" s="40">
        <v>1</v>
      </c>
      <c r="P24" s="40"/>
      <c r="Q24" s="40"/>
      <c r="R24" s="40"/>
      <c r="S24" s="40">
        <v>1</v>
      </c>
      <c r="T24" s="40"/>
      <c r="U24" s="40"/>
      <c r="V24" s="40">
        <v>1</v>
      </c>
      <c r="W24" s="40"/>
      <c r="X24" s="39">
        <v>991</v>
      </c>
      <c r="Y24" s="103"/>
      <c r="Z24" s="103"/>
    </row>
    <row r="25" spans="1:26" s="41" customFormat="1" ht="12.75">
      <c r="A25" s="88">
        <v>411010205</v>
      </c>
      <c r="B25" s="42" t="s">
        <v>26</v>
      </c>
      <c r="C25" s="97"/>
      <c r="D25" s="40"/>
      <c r="E25" s="40"/>
      <c r="F25" s="40"/>
      <c r="G25" s="40"/>
      <c r="H25" s="40"/>
      <c r="I25" s="40">
        <v>1</v>
      </c>
      <c r="J25" s="40">
        <v>1</v>
      </c>
      <c r="K25" s="40"/>
      <c r="L25" s="40"/>
      <c r="M25" s="40"/>
      <c r="N25" s="40">
        <v>1</v>
      </c>
      <c r="O25" s="40">
        <v>1</v>
      </c>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32</v>
      </c>
      <c r="E27" s="40">
        <v>5</v>
      </c>
      <c r="F27" s="40"/>
      <c r="G27" s="40">
        <v>27</v>
      </c>
      <c r="H27" s="40"/>
      <c r="I27" s="40">
        <v>43</v>
      </c>
      <c r="J27" s="40">
        <v>16</v>
      </c>
      <c r="K27" s="40"/>
      <c r="L27" s="40">
        <v>27</v>
      </c>
      <c r="M27" s="40"/>
      <c r="N27" s="40">
        <v>38</v>
      </c>
      <c r="O27" s="40">
        <v>21</v>
      </c>
      <c r="P27" s="40"/>
      <c r="Q27" s="40">
        <v>17</v>
      </c>
      <c r="R27" s="40"/>
      <c r="S27" s="40">
        <v>37</v>
      </c>
      <c r="T27" s="40"/>
      <c r="U27" s="40"/>
      <c r="V27" s="40">
        <v>37</v>
      </c>
      <c r="W27" s="40"/>
      <c r="X27" s="39">
        <v>765</v>
      </c>
      <c r="Y27" s="103"/>
      <c r="Z27" s="103"/>
    </row>
    <row r="28" spans="1:26" s="41" customFormat="1" ht="12.75">
      <c r="A28" s="88">
        <v>411010208</v>
      </c>
      <c r="B28" s="42" t="s">
        <v>29</v>
      </c>
      <c r="C28" s="97"/>
      <c r="D28" s="40">
        <v>20</v>
      </c>
      <c r="E28" s="40">
        <v>7</v>
      </c>
      <c r="F28" s="40"/>
      <c r="G28" s="40">
        <v>13</v>
      </c>
      <c r="H28" s="40"/>
      <c r="I28" s="40">
        <v>39</v>
      </c>
      <c r="J28" s="40">
        <v>14</v>
      </c>
      <c r="K28" s="40"/>
      <c r="L28" s="40">
        <v>25</v>
      </c>
      <c r="M28" s="40"/>
      <c r="N28" s="40">
        <v>30</v>
      </c>
      <c r="O28" s="40">
        <v>21</v>
      </c>
      <c r="P28" s="40"/>
      <c r="Q28" s="40">
        <v>9</v>
      </c>
      <c r="R28" s="40"/>
      <c r="S28" s="40">
        <v>29</v>
      </c>
      <c r="T28" s="40"/>
      <c r="U28" s="40"/>
      <c r="V28" s="40">
        <v>29</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c r="E30" s="40"/>
      <c r="F30" s="40"/>
      <c r="G30" s="40"/>
      <c r="H30" s="40"/>
      <c r="I30" s="40">
        <v>1</v>
      </c>
      <c r="J30" s="40"/>
      <c r="K30" s="40"/>
      <c r="L30" s="40">
        <v>1</v>
      </c>
      <c r="M30" s="40"/>
      <c r="N30" s="40"/>
      <c r="O30" s="40"/>
      <c r="P30" s="40"/>
      <c r="Q30" s="40"/>
      <c r="R30" s="40"/>
      <c r="S30" s="40">
        <v>1</v>
      </c>
      <c r="T30" s="40"/>
      <c r="U30" s="40"/>
      <c r="V30" s="40">
        <v>1</v>
      </c>
      <c r="W30" s="40"/>
      <c r="X30" s="39">
        <v>758</v>
      </c>
      <c r="Y30" s="103"/>
      <c r="Z30" s="103"/>
    </row>
    <row r="31" spans="1:26" s="41" customFormat="1" ht="12.75">
      <c r="A31" s="88">
        <v>411010211</v>
      </c>
      <c r="B31" s="42" t="s">
        <v>32</v>
      </c>
      <c r="C31" s="97"/>
      <c r="D31" s="40">
        <v>67</v>
      </c>
      <c r="E31" s="40">
        <v>13</v>
      </c>
      <c r="F31" s="40"/>
      <c r="G31" s="40">
        <v>54</v>
      </c>
      <c r="H31" s="40"/>
      <c r="I31" s="40">
        <v>93</v>
      </c>
      <c r="J31" s="40">
        <v>41</v>
      </c>
      <c r="K31" s="40"/>
      <c r="L31" s="40">
        <v>52</v>
      </c>
      <c r="M31" s="40"/>
      <c r="N31" s="40">
        <v>75</v>
      </c>
      <c r="O31" s="40">
        <v>54</v>
      </c>
      <c r="P31" s="40"/>
      <c r="Q31" s="40">
        <v>21</v>
      </c>
      <c r="R31" s="40"/>
      <c r="S31" s="40">
        <v>85</v>
      </c>
      <c r="T31" s="40"/>
      <c r="U31" s="40"/>
      <c r="V31" s="40">
        <v>85</v>
      </c>
      <c r="W31" s="40"/>
      <c r="X31" s="39">
        <v>406</v>
      </c>
      <c r="Y31" s="103"/>
      <c r="Z31" s="103"/>
    </row>
    <row r="32" spans="1:26" s="41" customFormat="1" ht="12.75">
      <c r="A32" s="88">
        <v>411010212</v>
      </c>
      <c r="B32" s="42" t="s">
        <v>33</v>
      </c>
      <c r="C32" s="97"/>
      <c r="D32" s="40">
        <v>5</v>
      </c>
      <c r="E32" s="40">
        <v>1</v>
      </c>
      <c r="F32" s="40"/>
      <c r="G32" s="40">
        <v>4</v>
      </c>
      <c r="H32" s="40"/>
      <c r="I32" s="40">
        <v>14</v>
      </c>
      <c r="J32" s="40">
        <v>2</v>
      </c>
      <c r="K32" s="40"/>
      <c r="L32" s="40">
        <v>12</v>
      </c>
      <c r="M32" s="40"/>
      <c r="N32" s="40">
        <v>11</v>
      </c>
      <c r="O32" s="40">
        <v>3</v>
      </c>
      <c r="P32" s="40"/>
      <c r="Q32" s="40">
        <v>8</v>
      </c>
      <c r="R32" s="40"/>
      <c r="S32" s="40">
        <v>8</v>
      </c>
      <c r="T32" s="40"/>
      <c r="U32" s="40"/>
      <c r="V32" s="40">
        <v>8</v>
      </c>
      <c r="W32" s="40"/>
      <c r="X32" s="39">
        <v>368</v>
      </c>
      <c r="Y32" s="103"/>
      <c r="Z32" s="103"/>
    </row>
    <row r="33" spans="1:26" s="41" customFormat="1" ht="12.75">
      <c r="A33" s="88">
        <v>411010213</v>
      </c>
      <c r="B33" s="42" t="s">
        <v>33</v>
      </c>
      <c r="C33" s="97"/>
      <c r="D33" s="40"/>
      <c r="E33" s="40"/>
      <c r="F33" s="40"/>
      <c r="G33" s="40"/>
      <c r="H33" s="40"/>
      <c r="I33" s="40">
        <v>2</v>
      </c>
      <c r="J33" s="40"/>
      <c r="K33" s="40"/>
      <c r="L33" s="40">
        <v>2</v>
      </c>
      <c r="M33" s="40"/>
      <c r="N33" s="40">
        <v>1</v>
      </c>
      <c r="O33" s="40"/>
      <c r="P33" s="40"/>
      <c r="Q33" s="40">
        <v>1</v>
      </c>
      <c r="R33" s="40"/>
      <c r="S33" s="40">
        <v>1</v>
      </c>
      <c r="T33" s="40"/>
      <c r="U33" s="40"/>
      <c r="V33" s="40">
        <v>1</v>
      </c>
      <c r="W33" s="40"/>
      <c r="X33" s="39">
        <v>390</v>
      </c>
      <c r="Y33" s="103"/>
      <c r="Z33" s="103"/>
    </row>
    <row r="34" spans="1:26" s="41" customFormat="1" ht="12.75">
      <c r="A34" s="88">
        <v>411010214</v>
      </c>
      <c r="B34" s="42" t="s">
        <v>34</v>
      </c>
      <c r="C34" s="97"/>
      <c r="D34" s="40"/>
      <c r="E34" s="40"/>
      <c r="F34" s="40"/>
      <c r="G34" s="40"/>
      <c r="H34" s="40"/>
      <c r="I34" s="40">
        <v>1</v>
      </c>
      <c r="J34" s="40">
        <v>1</v>
      </c>
      <c r="K34" s="40"/>
      <c r="L34" s="40"/>
      <c r="M34" s="40"/>
      <c r="N34" s="40">
        <v>1</v>
      </c>
      <c r="O34" s="40">
        <v>1</v>
      </c>
      <c r="P34" s="40"/>
      <c r="Q34" s="40"/>
      <c r="R34" s="40"/>
      <c r="S34" s="40"/>
      <c r="T34" s="40"/>
      <c r="U34" s="40"/>
      <c r="V34" s="40"/>
      <c r="W34" s="40"/>
      <c r="X34" s="39">
        <v>485</v>
      </c>
      <c r="Y34" s="103"/>
      <c r="Z34" s="103"/>
    </row>
    <row r="35" spans="1:26" s="41" customFormat="1" ht="12.75">
      <c r="A35" s="88">
        <v>411010215</v>
      </c>
      <c r="B35" s="42" t="s">
        <v>35</v>
      </c>
      <c r="C35" s="97"/>
      <c r="D35" s="40">
        <v>8</v>
      </c>
      <c r="E35" s="40">
        <v>1</v>
      </c>
      <c r="F35" s="40"/>
      <c r="G35" s="40">
        <v>7</v>
      </c>
      <c r="H35" s="40"/>
      <c r="I35" s="40">
        <v>7</v>
      </c>
      <c r="J35" s="40">
        <v>4</v>
      </c>
      <c r="K35" s="40"/>
      <c r="L35" s="40">
        <v>3</v>
      </c>
      <c r="M35" s="40"/>
      <c r="N35" s="40">
        <v>7</v>
      </c>
      <c r="O35" s="40">
        <v>5</v>
      </c>
      <c r="P35" s="40"/>
      <c r="Q35" s="40">
        <v>2</v>
      </c>
      <c r="R35" s="40"/>
      <c r="S35" s="40">
        <v>8</v>
      </c>
      <c r="T35" s="40"/>
      <c r="U35" s="40"/>
      <c r="V35" s="40">
        <v>8</v>
      </c>
      <c r="W35" s="40"/>
      <c r="X35" s="39">
        <v>494</v>
      </c>
      <c r="Y35" s="103"/>
      <c r="Z35" s="103"/>
    </row>
    <row r="36" spans="1:26" s="41" customFormat="1" ht="12.75">
      <c r="A36" s="88">
        <v>411010216</v>
      </c>
      <c r="B36" s="42" t="s">
        <v>36</v>
      </c>
      <c r="C36" s="97"/>
      <c r="D36" s="40">
        <v>1</v>
      </c>
      <c r="E36" s="40">
        <v>1</v>
      </c>
      <c r="F36" s="40"/>
      <c r="G36" s="40"/>
      <c r="H36" s="40"/>
      <c r="I36" s="40">
        <v>1</v>
      </c>
      <c r="J36" s="40"/>
      <c r="K36" s="40"/>
      <c r="L36" s="40">
        <v>1</v>
      </c>
      <c r="M36" s="40"/>
      <c r="N36" s="40">
        <v>2</v>
      </c>
      <c r="O36" s="40">
        <v>1</v>
      </c>
      <c r="P36" s="40"/>
      <c r="Q36" s="40">
        <v>1</v>
      </c>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11</v>
      </c>
      <c r="E53" s="40"/>
      <c r="F53" s="40"/>
      <c r="G53" s="40">
        <v>11</v>
      </c>
      <c r="H53" s="40"/>
      <c r="I53" s="40">
        <v>5</v>
      </c>
      <c r="J53" s="40">
        <v>3</v>
      </c>
      <c r="K53" s="40"/>
      <c r="L53" s="40">
        <v>2</v>
      </c>
      <c r="M53" s="40"/>
      <c r="N53" s="40">
        <v>8</v>
      </c>
      <c r="O53" s="40">
        <v>3</v>
      </c>
      <c r="P53" s="40"/>
      <c r="Q53" s="40">
        <v>5</v>
      </c>
      <c r="R53" s="40"/>
      <c r="S53" s="40">
        <v>8</v>
      </c>
      <c r="T53" s="40"/>
      <c r="U53" s="40"/>
      <c r="V53" s="40">
        <v>8</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2</v>
      </c>
      <c r="E55" s="40"/>
      <c r="F55" s="40"/>
      <c r="G55" s="40">
        <v>2</v>
      </c>
      <c r="H55" s="40"/>
      <c r="I55" s="40">
        <v>1</v>
      </c>
      <c r="J55" s="40"/>
      <c r="K55" s="40"/>
      <c r="L55" s="40">
        <v>1</v>
      </c>
      <c r="M55" s="40"/>
      <c r="N55" s="40"/>
      <c r="O55" s="40"/>
      <c r="P55" s="40"/>
      <c r="Q55" s="40"/>
      <c r="R55" s="40"/>
      <c r="S55" s="40">
        <v>3</v>
      </c>
      <c r="T55" s="40"/>
      <c r="U55" s="40"/>
      <c r="V55" s="40">
        <v>3</v>
      </c>
      <c r="W55" s="40"/>
      <c r="X55" s="39">
        <v>758</v>
      </c>
      <c r="Y55" s="103"/>
      <c r="Z55" s="103"/>
    </row>
    <row r="56" spans="1:26" s="41" customFormat="1" ht="12.75">
      <c r="A56" s="88">
        <v>411010302</v>
      </c>
      <c r="B56" s="42" t="s">
        <v>56</v>
      </c>
      <c r="C56" s="97"/>
      <c r="D56" s="40">
        <v>1</v>
      </c>
      <c r="E56" s="40"/>
      <c r="F56" s="40"/>
      <c r="G56" s="40">
        <v>1</v>
      </c>
      <c r="H56" s="40"/>
      <c r="I56" s="40"/>
      <c r="J56" s="40"/>
      <c r="K56" s="40"/>
      <c r="L56" s="40"/>
      <c r="M56" s="40"/>
      <c r="N56" s="40"/>
      <c r="O56" s="40"/>
      <c r="P56" s="40"/>
      <c r="Q56" s="40"/>
      <c r="R56" s="40"/>
      <c r="S56" s="40">
        <v>1</v>
      </c>
      <c r="T56" s="40"/>
      <c r="U56" s="40"/>
      <c r="V56" s="40">
        <v>1</v>
      </c>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4</v>
      </c>
      <c r="E58" s="40"/>
      <c r="F58" s="40"/>
      <c r="G58" s="40">
        <v>3</v>
      </c>
      <c r="H58" s="40">
        <v>1</v>
      </c>
      <c r="I58" s="40">
        <v>4</v>
      </c>
      <c r="J58" s="40"/>
      <c r="K58" s="40"/>
      <c r="L58" s="40">
        <v>4</v>
      </c>
      <c r="M58" s="40"/>
      <c r="N58" s="40"/>
      <c r="O58" s="40"/>
      <c r="P58" s="40"/>
      <c r="Q58" s="40"/>
      <c r="R58" s="40"/>
      <c r="S58" s="40">
        <v>8</v>
      </c>
      <c r="T58" s="40"/>
      <c r="U58" s="40"/>
      <c r="V58" s="40">
        <v>7</v>
      </c>
      <c r="W58" s="40">
        <v>1</v>
      </c>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v>1</v>
      </c>
      <c r="E65" s="40"/>
      <c r="F65" s="40"/>
      <c r="G65" s="40">
        <v>1</v>
      </c>
      <c r="H65" s="40"/>
      <c r="I65" s="40">
        <v>2</v>
      </c>
      <c r="J65" s="40"/>
      <c r="K65" s="40"/>
      <c r="L65" s="40">
        <v>2</v>
      </c>
      <c r="M65" s="40"/>
      <c r="N65" s="40"/>
      <c r="O65" s="40"/>
      <c r="P65" s="40"/>
      <c r="Q65" s="40"/>
      <c r="R65" s="40"/>
      <c r="S65" s="40">
        <v>3</v>
      </c>
      <c r="T65" s="40"/>
      <c r="U65" s="40"/>
      <c r="V65" s="40">
        <v>3</v>
      </c>
      <c r="W65" s="40"/>
      <c r="X65" s="39">
        <v>758</v>
      </c>
      <c r="Y65" s="103"/>
      <c r="Z65" s="103"/>
    </row>
    <row r="66" spans="1:26" s="41" customFormat="1" ht="12.75">
      <c r="A66" s="88">
        <v>411010402</v>
      </c>
      <c r="B66" s="42" t="s">
        <v>65</v>
      </c>
      <c r="C66" s="97"/>
      <c r="D66" s="40">
        <v>2</v>
      </c>
      <c r="E66" s="40"/>
      <c r="F66" s="40"/>
      <c r="G66" s="40">
        <v>1</v>
      </c>
      <c r="H66" s="40">
        <v>1</v>
      </c>
      <c r="I66" s="40">
        <v>1</v>
      </c>
      <c r="J66" s="40">
        <v>1</v>
      </c>
      <c r="K66" s="40"/>
      <c r="L66" s="40"/>
      <c r="M66" s="40"/>
      <c r="N66" s="40">
        <v>2</v>
      </c>
      <c r="O66" s="40">
        <v>1</v>
      </c>
      <c r="P66" s="40"/>
      <c r="Q66" s="40">
        <v>1</v>
      </c>
      <c r="R66" s="40"/>
      <c r="S66" s="40">
        <v>1</v>
      </c>
      <c r="T66" s="40"/>
      <c r="U66" s="40"/>
      <c r="V66" s="40"/>
      <c r="W66" s="40">
        <v>1</v>
      </c>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c r="E69" s="40"/>
      <c r="F69" s="40"/>
      <c r="G69" s="40"/>
      <c r="H69" s="40"/>
      <c r="I69" s="40">
        <v>1</v>
      </c>
      <c r="J69" s="40"/>
      <c r="K69" s="40"/>
      <c r="L69" s="40">
        <v>1</v>
      </c>
      <c r="M69" s="40"/>
      <c r="N69" s="40"/>
      <c r="O69" s="40"/>
      <c r="P69" s="40"/>
      <c r="Q69" s="40"/>
      <c r="R69" s="40"/>
      <c r="S69" s="40">
        <v>1</v>
      </c>
      <c r="T69" s="40"/>
      <c r="U69" s="40"/>
      <c r="V69" s="40">
        <v>1</v>
      </c>
      <c r="W69" s="40"/>
      <c r="X69" s="39">
        <v>821</v>
      </c>
      <c r="Y69" s="103"/>
      <c r="Z69" s="103"/>
    </row>
    <row r="70" spans="1:26" s="41" customFormat="1" ht="12.75">
      <c r="A70" s="88">
        <v>411010406</v>
      </c>
      <c r="B70" s="42" t="s">
        <v>69</v>
      </c>
      <c r="C70" s="97"/>
      <c r="D70" s="40"/>
      <c r="E70" s="40"/>
      <c r="F70" s="40"/>
      <c r="G70" s="40"/>
      <c r="H70" s="40"/>
      <c r="I70" s="40">
        <v>2</v>
      </c>
      <c r="J70" s="40"/>
      <c r="K70" s="40"/>
      <c r="L70" s="40">
        <v>2</v>
      </c>
      <c r="M70" s="40"/>
      <c r="N70" s="40">
        <v>1</v>
      </c>
      <c r="O70" s="40"/>
      <c r="P70" s="40"/>
      <c r="Q70" s="40">
        <v>1</v>
      </c>
      <c r="R70" s="40"/>
      <c r="S70" s="40">
        <v>1</v>
      </c>
      <c r="T70" s="40"/>
      <c r="U70" s="40"/>
      <c r="V70" s="40">
        <v>1</v>
      </c>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c r="J81" s="40"/>
      <c r="K81" s="40"/>
      <c r="L81" s="40"/>
      <c r="M81" s="40"/>
      <c r="N81" s="40">
        <v>1</v>
      </c>
      <c r="O81" s="40"/>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2</v>
      </c>
      <c r="E83" s="40"/>
      <c r="F83" s="40"/>
      <c r="G83" s="40">
        <v>2</v>
      </c>
      <c r="H83" s="40"/>
      <c r="I83" s="40">
        <v>2</v>
      </c>
      <c r="J83" s="40">
        <v>1</v>
      </c>
      <c r="K83" s="40"/>
      <c r="L83" s="40">
        <v>1</v>
      </c>
      <c r="M83" s="40"/>
      <c r="N83" s="40">
        <v>1</v>
      </c>
      <c r="O83" s="40">
        <v>1</v>
      </c>
      <c r="P83" s="40"/>
      <c r="Q83" s="40"/>
      <c r="R83" s="40"/>
      <c r="S83" s="40">
        <v>3</v>
      </c>
      <c r="T83" s="40"/>
      <c r="U83" s="40"/>
      <c r="V83" s="40">
        <v>3</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385</v>
      </c>
      <c r="E106" s="40">
        <v>40</v>
      </c>
      <c r="F106" s="40"/>
      <c r="G106" s="40">
        <v>345</v>
      </c>
      <c r="H106" s="40"/>
      <c r="I106" s="40">
        <v>492</v>
      </c>
      <c r="J106" s="40">
        <v>102</v>
      </c>
      <c r="K106" s="40"/>
      <c r="L106" s="40">
        <v>390</v>
      </c>
      <c r="M106" s="40"/>
      <c r="N106" s="40">
        <v>278</v>
      </c>
      <c r="O106" s="40">
        <v>141</v>
      </c>
      <c r="P106" s="40"/>
      <c r="Q106" s="40">
        <v>137</v>
      </c>
      <c r="R106" s="40"/>
      <c r="S106" s="40">
        <v>599</v>
      </c>
      <c r="T106" s="40">
        <v>1</v>
      </c>
      <c r="U106" s="40"/>
      <c r="V106" s="40">
        <v>598</v>
      </c>
      <c r="W106" s="40"/>
      <c r="X106" s="39">
        <v>400</v>
      </c>
      <c r="Y106" s="103"/>
      <c r="Z106" s="103"/>
    </row>
    <row r="107" spans="1:26" s="41" customFormat="1" ht="12.75">
      <c r="A107" s="88">
        <v>411010602</v>
      </c>
      <c r="B107" s="42" t="s">
        <v>105</v>
      </c>
      <c r="C107" s="97"/>
      <c r="D107" s="40">
        <v>86</v>
      </c>
      <c r="E107" s="40">
        <v>10</v>
      </c>
      <c r="F107" s="40"/>
      <c r="G107" s="40">
        <v>75</v>
      </c>
      <c r="H107" s="40">
        <v>1</v>
      </c>
      <c r="I107" s="40">
        <v>110</v>
      </c>
      <c r="J107" s="40">
        <v>33</v>
      </c>
      <c r="K107" s="40"/>
      <c r="L107" s="40">
        <v>77</v>
      </c>
      <c r="M107" s="40"/>
      <c r="N107" s="40">
        <v>76</v>
      </c>
      <c r="O107" s="40">
        <v>43</v>
      </c>
      <c r="P107" s="40"/>
      <c r="Q107" s="40">
        <v>32</v>
      </c>
      <c r="R107" s="40">
        <v>1</v>
      </c>
      <c r="S107" s="40">
        <v>120</v>
      </c>
      <c r="T107" s="40"/>
      <c r="U107" s="40"/>
      <c r="V107" s="40">
        <v>120</v>
      </c>
      <c r="W107" s="40"/>
      <c r="X107" s="39">
        <v>481</v>
      </c>
      <c r="Y107" s="103"/>
      <c r="Z107" s="103"/>
    </row>
    <row r="108" spans="1:26" s="41" customFormat="1" ht="12.75">
      <c r="A108" s="88">
        <v>411010603</v>
      </c>
      <c r="B108" s="42" t="s">
        <v>106</v>
      </c>
      <c r="C108" s="97"/>
      <c r="D108" s="40">
        <v>40</v>
      </c>
      <c r="E108" s="40">
        <v>4</v>
      </c>
      <c r="F108" s="40"/>
      <c r="G108" s="40">
        <v>36</v>
      </c>
      <c r="H108" s="40"/>
      <c r="I108" s="40">
        <v>27</v>
      </c>
      <c r="J108" s="40">
        <v>4</v>
      </c>
      <c r="K108" s="40"/>
      <c r="L108" s="40">
        <v>23</v>
      </c>
      <c r="M108" s="40"/>
      <c r="N108" s="40">
        <v>23</v>
      </c>
      <c r="O108" s="40">
        <v>8</v>
      </c>
      <c r="P108" s="40"/>
      <c r="Q108" s="40">
        <v>15</v>
      </c>
      <c r="R108" s="40"/>
      <c r="S108" s="40">
        <v>44</v>
      </c>
      <c r="T108" s="40"/>
      <c r="U108" s="40"/>
      <c r="V108" s="40">
        <v>44</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9</v>
      </c>
      <c r="E110" s="40"/>
      <c r="F110" s="40"/>
      <c r="G110" s="40">
        <v>7</v>
      </c>
      <c r="H110" s="40">
        <v>2</v>
      </c>
      <c r="I110" s="40">
        <v>8</v>
      </c>
      <c r="J110" s="40">
        <v>3</v>
      </c>
      <c r="K110" s="40"/>
      <c r="L110" s="40">
        <v>5</v>
      </c>
      <c r="M110" s="40"/>
      <c r="N110" s="40">
        <v>4</v>
      </c>
      <c r="O110" s="40">
        <v>3</v>
      </c>
      <c r="P110" s="40"/>
      <c r="Q110" s="40">
        <v>1</v>
      </c>
      <c r="R110" s="40"/>
      <c r="S110" s="40">
        <v>13</v>
      </c>
      <c r="T110" s="40"/>
      <c r="U110" s="40"/>
      <c r="V110" s="40">
        <v>11</v>
      </c>
      <c r="W110" s="40">
        <v>2</v>
      </c>
      <c r="X110" s="39">
        <v>620</v>
      </c>
      <c r="Y110" s="103"/>
      <c r="Z110" s="103"/>
    </row>
    <row r="111" spans="1:26" s="41" customFormat="1" ht="12.75">
      <c r="A111" s="88">
        <v>411010606</v>
      </c>
      <c r="B111" s="42" t="s">
        <v>109</v>
      </c>
      <c r="C111" s="97"/>
      <c r="D111" s="40">
        <v>75</v>
      </c>
      <c r="E111" s="40">
        <v>10</v>
      </c>
      <c r="F111" s="40"/>
      <c r="G111" s="40">
        <v>65</v>
      </c>
      <c r="H111" s="40"/>
      <c r="I111" s="40">
        <v>76</v>
      </c>
      <c r="J111" s="40">
        <v>15</v>
      </c>
      <c r="K111" s="40"/>
      <c r="L111" s="40">
        <v>61</v>
      </c>
      <c r="M111" s="40"/>
      <c r="N111" s="40">
        <v>48</v>
      </c>
      <c r="O111" s="40">
        <v>24</v>
      </c>
      <c r="P111" s="40"/>
      <c r="Q111" s="40">
        <v>24</v>
      </c>
      <c r="R111" s="40"/>
      <c r="S111" s="40">
        <v>103</v>
      </c>
      <c r="T111" s="40">
        <v>1</v>
      </c>
      <c r="U111" s="40"/>
      <c r="V111" s="40">
        <v>102</v>
      </c>
      <c r="W111" s="40"/>
      <c r="X111" s="39">
        <v>500</v>
      </c>
      <c r="Y111" s="103"/>
      <c r="Z111" s="103"/>
    </row>
    <row r="112" spans="1:26" s="41" customFormat="1" ht="12.75" customHeight="1">
      <c r="A112" s="88">
        <v>411010607</v>
      </c>
      <c r="B112" s="42" t="s">
        <v>110</v>
      </c>
      <c r="C112" s="97"/>
      <c r="D112" s="40">
        <v>40</v>
      </c>
      <c r="E112" s="40">
        <v>4</v>
      </c>
      <c r="F112" s="40"/>
      <c r="G112" s="40">
        <v>33</v>
      </c>
      <c r="H112" s="40">
        <v>3</v>
      </c>
      <c r="I112" s="40">
        <v>35</v>
      </c>
      <c r="J112" s="40">
        <v>15</v>
      </c>
      <c r="K112" s="40"/>
      <c r="L112" s="40">
        <v>20</v>
      </c>
      <c r="M112" s="40"/>
      <c r="N112" s="40">
        <v>24</v>
      </c>
      <c r="O112" s="40">
        <v>19</v>
      </c>
      <c r="P112" s="40"/>
      <c r="Q112" s="40">
        <v>5</v>
      </c>
      <c r="R112" s="40"/>
      <c r="S112" s="40">
        <v>51</v>
      </c>
      <c r="T112" s="40"/>
      <c r="U112" s="40"/>
      <c r="V112" s="40">
        <v>48</v>
      </c>
      <c r="W112" s="40">
        <v>3</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3</v>
      </c>
      <c r="E115" s="40"/>
      <c r="F115" s="40"/>
      <c r="G115" s="40">
        <v>3</v>
      </c>
      <c r="H115" s="40"/>
      <c r="I115" s="40">
        <v>6</v>
      </c>
      <c r="J115" s="40"/>
      <c r="K115" s="40"/>
      <c r="L115" s="40">
        <v>6</v>
      </c>
      <c r="M115" s="40"/>
      <c r="N115" s="40">
        <v>1</v>
      </c>
      <c r="O115" s="40"/>
      <c r="P115" s="40"/>
      <c r="Q115" s="40">
        <v>1</v>
      </c>
      <c r="R115" s="40"/>
      <c r="S115" s="40">
        <v>8</v>
      </c>
      <c r="T115" s="40"/>
      <c r="U115" s="40"/>
      <c r="V115" s="40">
        <v>8</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3</v>
      </c>
      <c r="E120" s="40"/>
      <c r="F120" s="40"/>
      <c r="G120" s="40">
        <v>3</v>
      </c>
      <c r="H120" s="40"/>
      <c r="I120" s="40">
        <v>6</v>
      </c>
      <c r="J120" s="40">
        <v>5</v>
      </c>
      <c r="K120" s="40"/>
      <c r="L120" s="40">
        <v>1</v>
      </c>
      <c r="M120" s="40"/>
      <c r="N120" s="40">
        <v>5</v>
      </c>
      <c r="O120" s="40">
        <v>5</v>
      </c>
      <c r="P120" s="40"/>
      <c r="Q120" s="40"/>
      <c r="R120" s="40"/>
      <c r="S120" s="40">
        <v>4</v>
      </c>
      <c r="T120" s="40"/>
      <c r="U120" s="40"/>
      <c r="V120" s="40">
        <v>4</v>
      </c>
      <c r="W120" s="40"/>
      <c r="X120" s="39">
        <v>466</v>
      </c>
      <c r="Y120" s="103"/>
      <c r="Z120" s="103"/>
    </row>
    <row r="121" spans="1:26" s="41" customFormat="1" ht="12.75" customHeight="1">
      <c r="A121" s="88">
        <v>411010616</v>
      </c>
      <c r="B121" s="42" t="s">
        <v>119</v>
      </c>
      <c r="C121" s="97"/>
      <c r="D121" s="40"/>
      <c r="E121" s="40"/>
      <c r="F121" s="40"/>
      <c r="G121" s="40"/>
      <c r="H121" s="40"/>
      <c r="I121" s="40">
        <v>3</v>
      </c>
      <c r="J121" s="40">
        <v>1</v>
      </c>
      <c r="K121" s="40"/>
      <c r="L121" s="40">
        <v>2</v>
      </c>
      <c r="M121" s="40"/>
      <c r="N121" s="40">
        <v>3</v>
      </c>
      <c r="O121" s="40">
        <v>1</v>
      </c>
      <c r="P121" s="40"/>
      <c r="Q121" s="40">
        <v>2</v>
      </c>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c r="A123" s="88">
        <v>411010701</v>
      </c>
      <c r="B123" s="42" t="s">
        <v>121</v>
      </c>
      <c r="C123" s="97"/>
      <c r="D123" s="40">
        <v>2</v>
      </c>
      <c r="E123" s="40"/>
      <c r="F123" s="40"/>
      <c r="G123" s="40">
        <v>2</v>
      </c>
      <c r="H123" s="40"/>
      <c r="I123" s="40"/>
      <c r="J123" s="40"/>
      <c r="K123" s="40"/>
      <c r="L123" s="40"/>
      <c r="M123" s="40"/>
      <c r="N123" s="40"/>
      <c r="O123" s="40"/>
      <c r="P123" s="40"/>
      <c r="Q123" s="40"/>
      <c r="R123" s="40"/>
      <c r="S123" s="40">
        <v>2</v>
      </c>
      <c r="T123" s="40"/>
      <c r="U123" s="40"/>
      <c r="V123" s="40">
        <v>2</v>
      </c>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v>4</v>
      </c>
      <c r="E125" s="40"/>
      <c r="F125" s="40"/>
      <c r="G125" s="40">
        <v>4</v>
      </c>
      <c r="H125" s="40"/>
      <c r="I125" s="40">
        <v>1</v>
      </c>
      <c r="J125" s="40"/>
      <c r="K125" s="40"/>
      <c r="L125" s="40">
        <v>1</v>
      </c>
      <c r="M125" s="40"/>
      <c r="N125" s="40"/>
      <c r="O125" s="40"/>
      <c r="P125" s="40"/>
      <c r="Q125" s="40"/>
      <c r="R125" s="40"/>
      <c r="S125" s="40">
        <v>5</v>
      </c>
      <c r="T125" s="40"/>
      <c r="U125" s="40"/>
      <c r="V125" s="40">
        <v>5</v>
      </c>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3</v>
      </c>
      <c r="E129" s="40"/>
      <c r="F129" s="40"/>
      <c r="G129" s="40">
        <v>3</v>
      </c>
      <c r="H129" s="40"/>
      <c r="I129" s="40">
        <v>5</v>
      </c>
      <c r="J129" s="40">
        <v>2</v>
      </c>
      <c r="K129" s="40"/>
      <c r="L129" s="40">
        <v>3</v>
      </c>
      <c r="M129" s="40"/>
      <c r="N129" s="40">
        <v>2</v>
      </c>
      <c r="O129" s="40">
        <v>2</v>
      </c>
      <c r="P129" s="40"/>
      <c r="Q129" s="40"/>
      <c r="R129" s="40"/>
      <c r="S129" s="40">
        <v>6</v>
      </c>
      <c r="T129" s="40"/>
      <c r="U129" s="40"/>
      <c r="V129" s="40">
        <v>6</v>
      </c>
      <c r="W129" s="40"/>
      <c r="X129" s="39">
        <v>632</v>
      </c>
      <c r="Y129" s="103"/>
      <c r="Z129" s="103"/>
    </row>
    <row r="130" spans="1:26" s="41" customFormat="1" ht="12.75" customHeight="1">
      <c r="A130" s="88">
        <v>411010708</v>
      </c>
      <c r="B130" s="42" t="s">
        <v>128</v>
      </c>
      <c r="C130" s="97"/>
      <c r="D130" s="40">
        <v>1</v>
      </c>
      <c r="E130" s="40"/>
      <c r="F130" s="40"/>
      <c r="G130" s="40">
        <v>1</v>
      </c>
      <c r="H130" s="40"/>
      <c r="I130" s="40"/>
      <c r="J130" s="40"/>
      <c r="K130" s="40"/>
      <c r="L130" s="40"/>
      <c r="M130" s="40"/>
      <c r="N130" s="40"/>
      <c r="O130" s="40"/>
      <c r="P130" s="40"/>
      <c r="Q130" s="40"/>
      <c r="R130" s="40"/>
      <c r="S130" s="40">
        <v>1</v>
      </c>
      <c r="T130" s="40"/>
      <c r="U130" s="40"/>
      <c r="V130" s="40">
        <v>1</v>
      </c>
      <c r="W130" s="40"/>
      <c r="X130" s="39">
        <v>620</v>
      </c>
      <c r="Y130" s="103"/>
      <c r="Z130" s="103"/>
    </row>
    <row r="131" spans="1:26" s="41" customFormat="1" ht="12.75">
      <c r="A131" s="88">
        <v>411010709</v>
      </c>
      <c r="B131" s="42" t="s">
        <v>129</v>
      </c>
      <c r="C131" s="97"/>
      <c r="D131" s="40"/>
      <c r="E131" s="40"/>
      <c r="F131" s="40"/>
      <c r="G131" s="40"/>
      <c r="H131" s="40"/>
      <c r="I131" s="40">
        <v>1</v>
      </c>
      <c r="J131" s="40"/>
      <c r="K131" s="40"/>
      <c r="L131" s="40">
        <v>1</v>
      </c>
      <c r="M131" s="40"/>
      <c r="N131" s="40"/>
      <c r="O131" s="40"/>
      <c r="P131" s="40"/>
      <c r="Q131" s="40"/>
      <c r="R131" s="40"/>
      <c r="S131" s="40">
        <v>1</v>
      </c>
      <c r="T131" s="40"/>
      <c r="U131" s="40"/>
      <c r="V131" s="40">
        <v>1</v>
      </c>
      <c r="W131" s="40"/>
      <c r="X131" s="39">
        <v>560</v>
      </c>
      <c r="Y131" s="103"/>
      <c r="Z131" s="103"/>
    </row>
    <row r="132" spans="1:26" s="41" customFormat="1" ht="25.5">
      <c r="A132" s="88">
        <v>411010710</v>
      </c>
      <c r="B132" s="42" t="s">
        <v>130</v>
      </c>
      <c r="C132" s="97"/>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c r="A134" s="88">
        <v>411010712</v>
      </c>
      <c r="B134" s="42" t="s">
        <v>132</v>
      </c>
      <c r="C134" s="97"/>
      <c r="D134" s="40">
        <v>1</v>
      </c>
      <c r="E134" s="40"/>
      <c r="F134" s="40"/>
      <c r="G134" s="40">
        <v>1</v>
      </c>
      <c r="H134" s="40"/>
      <c r="I134" s="40">
        <v>1</v>
      </c>
      <c r="J134" s="40"/>
      <c r="K134" s="40"/>
      <c r="L134" s="40">
        <v>1</v>
      </c>
      <c r="M134" s="40"/>
      <c r="N134" s="40"/>
      <c r="O134" s="40"/>
      <c r="P134" s="40"/>
      <c r="Q134" s="40"/>
      <c r="R134" s="40"/>
      <c r="S134" s="40">
        <v>2</v>
      </c>
      <c r="T134" s="40"/>
      <c r="U134" s="40"/>
      <c r="V134" s="40">
        <v>2</v>
      </c>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1</v>
      </c>
      <c r="E140" s="40">
        <v>1</v>
      </c>
      <c r="F140" s="40"/>
      <c r="G140" s="40"/>
      <c r="H140" s="40"/>
      <c r="I140" s="40">
        <v>1</v>
      </c>
      <c r="J140" s="40">
        <v>1</v>
      </c>
      <c r="K140" s="40"/>
      <c r="L140" s="40"/>
      <c r="M140" s="40"/>
      <c r="N140" s="40">
        <v>2</v>
      </c>
      <c r="O140" s="40">
        <v>2</v>
      </c>
      <c r="P140" s="40"/>
      <c r="Q140" s="40"/>
      <c r="R140" s="40"/>
      <c r="S140" s="40"/>
      <c r="T140" s="40"/>
      <c r="U140" s="40"/>
      <c r="V140" s="40"/>
      <c r="W140" s="40"/>
      <c r="X140" s="39">
        <v>827</v>
      </c>
      <c r="Y140" s="103"/>
      <c r="Z140" s="103"/>
    </row>
    <row r="141" spans="1:26" s="41" customFormat="1" ht="25.5">
      <c r="A141" s="88">
        <v>411010719</v>
      </c>
      <c r="B141" s="42" t="s">
        <v>139</v>
      </c>
      <c r="C141" s="97"/>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103"/>
      <c r="Z141" s="103"/>
    </row>
    <row r="142" spans="1:26" s="41" customFormat="1" ht="12.75">
      <c r="A142" s="88">
        <v>411010720</v>
      </c>
      <c r="B142" s="42" t="s">
        <v>140</v>
      </c>
      <c r="C142" s="97"/>
      <c r="D142" s="40"/>
      <c r="E142" s="40"/>
      <c r="F142" s="40"/>
      <c r="G142" s="40"/>
      <c r="H142" s="40"/>
      <c r="I142" s="40">
        <v>1</v>
      </c>
      <c r="J142" s="40"/>
      <c r="K142" s="40"/>
      <c r="L142" s="40">
        <v>1</v>
      </c>
      <c r="M142" s="40"/>
      <c r="N142" s="40"/>
      <c r="O142" s="40"/>
      <c r="P142" s="40"/>
      <c r="Q142" s="40"/>
      <c r="R142" s="40"/>
      <c r="S142" s="40">
        <v>1</v>
      </c>
      <c r="T142" s="40"/>
      <c r="U142" s="40"/>
      <c r="V142" s="40">
        <v>1</v>
      </c>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c r="A148" s="88">
        <v>411010726</v>
      </c>
      <c r="B148" s="42" t="s">
        <v>146</v>
      </c>
      <c r="C148" s="97"/>
      <c r="D148" s="40"/>
      <c r="E148" s="40"/>
      <c r="F148" s="40"/>
      <c r="G148" s="40"/>
      <c r="H148" s="40"/>
      <c r="I148" s="40">
        <v>1</v>
      </c>
      <c r="J148" s="40"/>
      <c r="K148" s="40"/>
      <c r="L148" s="40">
        <v>1</v>
      </c>
      <c r="M148" s="40"/>
      <c r="N148" s="40"/>
      <c r="O148" s="40"/>
      <c r="P148" s="40"/>
      <c r="Q148" s="40"/>
      <c r="R148" s="40"/>
      <c r="S148" s="40">
        <v>1</v>
      </c>
      <c r="T148" s="40"/>
      <c r="U148" s="40"/>
      <c r="V148" s="40">
        <v>1</v>
      </c>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c r="A168" s="88">
        <v>411010804</v>
      </c>
      <c r="B168" s="42" t="s">
        <v>163</v>
      </c>
      <c r="C168" s="97"/>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2</v>
      </c>
      <c r="E171" s="40"/>
      <c r="F171" s="40"/>
      <c r="G171" s="40">
        <v>2</v>
      </c>
      <c r="H171" s="40"/>
      <c r="I171" s="40"/>
      <c r="J171" s="40"/>
      <c r="K171" s="40"/>
      <c r="L171" s="40"/>
      <c r="M171" s="40"/>
      <c r="N171" s="40"/>
      <c r="O171" s="40"/>
      <c r="P171" s="40"/>
      <c r="Q171" s="40"/>
      <c r="R171" s="40"/>
      <c r="S171" s="40">
        <v>2</v>
      </c>
      <c r="T171" s="40"/>
      <c r="U171" s="40"/>
      <c r="V171" s="40">
        <v>2</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c r="A173" s="88">
        <v>411010809</v>
      </c>
      <c r="B173" s="42" t="s">
        <v>168</v>
      </c>
      <c r="C173" s="97"/>
      <c r="D173" s="40"/>
      <c r="E173" s="40"/>
      <c r="F173" s="40"/>
      <c r="G173" s="40"/>
      <c r="H173" s="40"/>
      <c r="I173" s="40">
        <v>1</v>
      </c>
      <c r="J173" s="40">
        <v>1</v>
      </c>
      <c r="K173" s="40"/>
      <c r="L173" s="40"/>
      <c r="M173" s="40"/>
      <c r="N173" s="40">
        <v>1</v>
      </c>
      <c r="O173" s="40">
        <v>1</v>
      </c>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7</v>
      </c>
      <c r="E177" s="40">
        <v>2</v>
      </c>
      <c r="F177" s="40"/>
      <c r="G177" s="40">
        <v>5</v>
      </c>
      <c r="H177" s="40"/>
      <c r="I177" s="40">
        <v>5</v>
      </c>
      <c r="J177" s="40"/>
      <c r="K177" s="40"/>
      <c r="L177" s="40">
        <v>5</v>
      </c>
      <c r="M177" s="40"/>
      <c r="N177" s="40">
        <v>2</v>
      </c>
      <c r="O177" s="40">
        <v>2</v>
      </c>
      <c r="P177" s="40"/>
      <c r="Q177" s="40"/>
      <c r="R177" s="40"/>
      <c r="S177" s="40">
        <v>10</v>
      </c>
      <c r="T177" s="40"/>
      <c r="U177" s="40"/>
      <c r="V177" s="40">
        <v>10</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v>
      </c>
      <c r="E180" s="40"/>
      <c r="F180" s="40"/>
      <c r="G180" s="40">
        <v>1</v>
      </c>
      <c r="H180" s="40"/>
      <c r="I180" s="40">
        <v>1</v>
      </c>
      <c r="J180" s="40"/>
      <c r="K180" s="40"/>
      <c r="L180" s="40">
        <v>1</v>
      </c>
      <c r="M180" s="40"/>
      <c r="N180" s="40">
        <v>1</v>
      </c>
      <c r="O180" s="40"/>
      <c r="P180" s="40"/>
      <c r="Q180" s="40">
        <v>1</v>
      </c>
      <c r="R180" s="40"/>
      <c r="S180" s="40">
        <v>1</v>
      </c>
      <c r="T180" s="40"/>
      <c r="U180" s="40"/>
      <c r="V180" s="40">
        <v>1</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c r="A191" s="88">
        <v>411010904</v>
      </c>
      <c r="B191" s="42" t="s">
        <v>186</v>
      </c>
      <c r="C191" s="97"/>
      <c r="D191" s="40">
        <v>1</v>
      </c>
      <c r="E191" s="40"/>
      <c r="F191" s="40"/>
      <c r="G191" s="40">
        <v>1</v>
      </c>
      <c r="H191" s="40"/>
      <c r="I191" s="40">
        <v>3</v>
      </c>
      <c r="J191" s="40">
        <v>1</v>
      </c>
      <c r="K191" s="40"/>
      <c r="L191" s="40">
        <v>2</v>
      </c>
      <c r="M191" s="40"/>
      <c r="N191" s="40">
        <v>1</v>
      </c>
      <c r="O191" s="40">
        <v>1</v>
      </c>
      <c r="P191" s="40"/>
      <c r="Q191" s="40"/>
      <c r="R191" s="40"/>
      <c r="S191" s="40">
        <v>3</v>
      </c>
      <c r="T191" s="40"/>
      <c r="U191" s="40"/>
      <c r="V191" s="40">
        <v>3</v>
      </c>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5</v>
      </c>
      <c r="E194" s="40"/>
      <c r="F194" s="40"/>
      <c r="G194" s="40">
        <v>5</v>
      </c>
      <c r="H194" s="40"/>
      <c r="I194" s="40">
        <v>4</v>
      </c>
      <c r="J194" s="40"/>
      <c r="K194" s="40"/>
      <c r="L194" s="40">
        <v>3</v>
      </c>
      <c r="M194" s="40">
        <v>1</v>
      </c>
      <c r="N194" s="40"/>
      <c r="O194" s="40"/>
      <c r="P194" s="40"/>
      <c r="Q194" s="40"/>
      <c r="R194" s="40"/>
      <c r="S194" s="40">
        <v>9</v>
      </c>
      <c r="T194" s="40"/>
      <c r="U194" s="40"/>
      <c r="V194" s="40">
        <v>8</v>
      </c>
      <c r="W194" s="40">
        <v>1</v>
      </c>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3</v>
      </c>
      <c r="E197" s="40"/>
      <c r="F197" s="40"/>
      <c r="G197" s="40">
        <v>3</v>
      </c>
      <c r="H197" s="40"/>
      <c r="I197" s="40">
        <v>1</v>
      </c>
      <c r="J197" s="40"/>
      <c r="K197" s="40"/>
      <c r="L197" s="40">
        <v>1</v>
      </c>
      <c r="M197" s="40"/>
      <c r="N197" s="40"/>
      <c r="O197" s="40"/>
      <c r="P197" s="40"/>
      <c r="Q197" s="40"/>
      <c r="R197" s="40"/>
      <c r="S197" s="40">
        <v>4</v>
      </c>
      <c r="T197" s="40"/>
      <c r="U197" s="40"/>
      <c r="V197" s="40">
        <v>4</v>
      </c>
      <c r="W197" s="40"/>
      <c r="X197" s="39">
        <v>444</v>
      </c>
      <c r="Y197" s="103"/>
      <c r="Z197" s="103"/>
    </row>
    <row r="198" spans="1:26" s="41" customFormat="1" ht="12.75">
      <c r="A198" s="88">
        <v>411010911</v>
      </c>
      <c r="B198" s="42" t="s">
        <v>193</v>
      </c>
      <c r="C198" s="97"/>
      <c r="D198" s="40">
        <v>1</v>
      </c>
      <c r="E198" s="40"/>
      <c r="F198" s="40"/>
      <c r="G198" s="40">
        <v>1</v>
      </c>
      <c r="H198" s="40"/>
      <c r="I198" s="40"/>
      <c r="J198" s="40"/>
      <c r="K198" s="40"/>
      <c r="L198" s="40"/>
      <c r="M198" s="40"/>
      <c r="N198" s="40">
        <v>1</v>
      </c>
      <c r="O198" s="40"/>
      <c r="P198" s="40"/>
      <c r="Q198" s="40">
        <v>1</v>
      </c>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c r="A200" s="88">
        <v>411010913</v>
      </c>
      <c r="B200" s="42" t="s">
        <v>195</v>
      </c>
      <c r="C200" s="97"/>
      <c r="D200" s="40">
        <v>2</v>
      </c>
      <c r="E200" s="40">
        <v>1</v>
      </c>
      <c r="F200" s="40"/>
      <c r="G200" s="40">
        <v>1</v>
      </c>
      <c r="H200" s="40"/>
      <c r="I200" s="40"/>
      <c r="J200" s="40"/>
      <c r="K200" s="40"/>
      <c r="L200" s="40"/>
      <c r="M200" s="40"/>
      <c r="N200" s="40">
        <v>2</v>
      </c>
      <c r="O200" s="40">
        <v>1</v>
      </c>
      <c r="P200" s="40"/>
      <c r="Q200" s="40">
        <v>1</v>
      </c>
      <c r="R200" s="40"/>
      <c r="S200" s="40"/>
      <c r="T200" s="40"/>
      <c r="U200" s="40"/>
      <c r="V200" s="40"/>
      <c r="W200" s="40"/>
      <c r="X200" s="39">
        <v>519</v>
      </c>
      <c r="Y200" s="103"/>
      <c r="Z200" s="103"/>
    </row>
    <row r="201" spans="1:26" s="41" customFormat="1" ht="12.75">
      <c r="A201" s="88">
        <v>411010914</v>
      </c>
      <c r="B201" s="42" t="s">
        <v>196</v>
      </c>
      <c r="C201" s="97"/>
      <c r="D201" s="40">
        <v>26</v>
      </c>
      <c r="E201" s="40">
        <v>2</v>
      </c>
      <c r="F201" s="40"/>
      <c r="G201" s="40">
        <v>24</v>
      </c>
      <c r="H201" s="40"/>
      <c r="I201" s="40">
        <v>23</v>
      </c>
      <c r="J201" s="40">
        <v>2</v>
      </c>
      <c r="K201" s="40"/>
      <c r="L201" s="40">
        <v>21</v>
      </c>
      <c r="M201" s="40"/>
      <c r="N201" s="40">
        <v>11</v>
      </c>
      <c r="O201" s="40">
        <v>4</v>
      </c>
      <c r="P201" s="40"/>
      <c r="Q201" s="40">
        <v>7</v>
      </c>
      <c r="R201" s="40"/>
      <c r="S201" s="40">
        <v>38</v>
      </c>
      <c r="T201" s="40"/>
      <c r="U201" s="40"/>
      <c r="V201" s="40">
        <v>38</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c r="A211" s="88">
        <v>411010924</v>
      </c>
      <c r="B211" s="42" t="s">
        <v>206</v>
      </c>
      <c r="C211" s="97"/>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v>5</v>
      </c>
      <c r="J219" s="40">
        <v>2</v>
      </c>
      <c r="K219" s="40"/>
      <c r="L219" s="40">
        <v>3</v>
      </c>
      <c r="M219" s="40"/>
      <c r="N219" s="40">
        <v>2</v>
      </c>
      <c r="O219" s="40">
        <v>2</v>
      </c>
      <c r="P219" s="40"/>
      <c r="Q219" s="40"/>
      <c r="R219" s="40"/>
      <c r="S219" s="40">
        <v>4</v>
      </c>
      <c r="T219" s="40"/>
      <c r="U219" s="40"/>
      <c r="V219" s="40">
        <v>4</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c r="A224" s="88">
        <v>411011101</v>
      </c>
      <c r="B224" s="42" t="s">
        <v>215</v>
      </c>
      <c r="C224" s="97"/>
      <c r="D224" s="40"/>
      <c r="E224" s="40"/>
      <c r="F224" s="40"/>
      <c r="G224" s="40"/>
      <c r="H224" s="40"/>
      <c r="I224" s="40">
        <v>1</v>
      </c>
      <c r="J224" s="40"/>
      <c r="K224" s="40"/>
      <c r="L224" s="40">
        <v>1</v>
      </c>
      <c r="M224" s="40"/>
      <c r="N224" s="40"/>
      <c r="O224" s="40"/>
      <c r="P224" s="40"/>
      <c r="Q224" s="40"/>
      <c r="R224" s="40"/>
      <c r="S224" s="40">
        <v>1</v>
      </c>
      <c r="T224" s="40"/>
      <c r="U224" s="40"/>
      <c r="V224" s="40">
        <v>1</v>
      </c>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40</v>
      </c>
      <c r="E235" s="40">
        <v>6</v>
      </c>
      <c r="F235" s="40"/>
      <c r="G235" s="40">
        <v>34</v>
      </c>
      <c r="H235" s="40"/>
      <c r="I235" s="40">
        <v>89</v>
      </c>
      <c r="J235" s="40">
        <v>20</v>
      </c>
      <c r="K235" s="40"/>
      <c r="L235" s="40">
        <v>69</v>
      </c>
      <c r="M235" s="40"/>
      <c r="N235" s="40">
        <v>35</v>
      </c>
      <c r="O235" s="40">
        <v>26</v>
      </c>
      <c r="P235" s="40"/>
      <c r="Q235" s="40">
        <v>9</v>
      </c>
      <c r="R235" s="40"/>
      <c r="S235" s="40">
        <v>94</v>
      </c>
      <c r="T235" s="40"/>
      <c r="U235" s="40"/>
      <c r="V235" s="40">
        <v>94</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33</v>
      </c>
      <c r="E238" s="40">
        <v>4</v>
      </c>
      <c r="F238" s="40"/>
      <c r="G238" s="40">
        <v>29</v>
      </c>
      <c r="H238" s="40"/>
      <c r="I238" s="40">
        <v>41</v>
      </c>
      <c r="J238" s="40">
        <v>8</v>
      </c>
      <c r="K238" s="40"/>
      <c r="L238" s="40">
        <v>33</v>
      </c>
      <c r="M238" s="40"/>
      <c r="N238" s="40">
        <v>22</v>
      </c>
      <c r="O238" s="40">
        <v>12</v>
      </c>
      <c r="P238" s="40"/>
      <c r="Q238" s="40">
        <v>10</v>
      </c>
      <c r="R238" s="40"/>
      <c r="S238" s="40">
        <v>52</v>
      </c>
      <c r="T238" s="40"/>
      <c r="U238" s="40"/>
      <c r="V238" s="40">
        <v>52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7</v>
      </c>
      <c r="E242" s="40"/>
      <c r="F242" s="40"/>
      <c r="G242" s="40">
        <v>7</v>
      </c>
      <c r="H242" s="40"/>
      <c r="I242" s="40">
        <v>1</v>
      </c>
      <c r="J242" s="40">
        <v>1</v>
      </c>
      <c r="K242" s="40"/>
      <c r="L242" s="40"/>
      <c r="M242" s="40"/>
      <c r="N242" s="40">
        <v>5</v>
      </c>
      <c r="O242" s="40">
        <v>1</v>
      </c>
      <c r="P242" s="40"/>
      <c r="Q242" s="40">
        <v>4</v>
      </c>
      <c r="R242" s="40"/>
      <c r="S242" s="40">
        <v>3</v>
      </c>
      <c r="T242" s="40"/>
      <c r="U242" s="40"/>
      <c r="V242" s="40">
        <v>3</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c r="A245" s="88">
        <v>411011202</v>
      </c>
      <c r="B245" s="42" t="s">
        <v>236</v>
      </c>
      <c r="C245" s="97"/>
      <c r="D245" s="40">
        <v>2</v>
      </c>
      <c r="E245" s="40"/>
      <c r="F245" s="40"/>
      <c r="G245" s="40">
        <v>2</v>
      </c>
      <c r="H245" s="40"/>
      <c r="I245" s="40">
        <v>2</v>
      </c>
      <c r="J245" s="40"/>
      <c r="K245" s="40"/>
      <c r="L245" s="40">
        <v>2</v>
      </c>
      <c r="M245" s="40"/>
      <c r="N245" s="40"/>
      <c r="O245" s="40"/>
      <c r="P245" s="40"/>
      <c r="Q245" s="40"/>
      <c r="R245" s="40"/>
      <c r="S245" s="40">
        <v>4</v>
      </c>
      <c r="T245" s="40"/>
      <c r="U245" s="40"/>
      <c r="V245" s="40">
        <v>4</v>
      </c>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26</v>
      </c>
      <c r="E247" s="40">
        <v>6</v>
      </c>
      <c r="F247" s="40"/>
      <c r="G247" s="40">
        <v>20</v>
      </c>
      <c r="H247" s="40"/>
      <c r="I247" s="40">
        <v>34</v>
      </c>
      <c r="J247" s="40">
        <v>10</v>
      </c>
      <c r="K247" s="40"/>
      <c r="L247" s="40">
        <v>24</v>
      </c>
      <c r="M247" s="40"/>
      <c r="N247" s="40">
        <v>21</v>
      </c>
      <c r="O247" s="40">
        <v>16</v>
      </c>
      <c r="P247" s="40"/>
      <c r="Q247" s="40">
        <v>5</v>
      </c>
      <c r="R247" s="40"/>
      <c r="S247" s="40">
        <v>39</v>
      </c>
      <c r="T247" s="40"/>
      <c r="U247" s="40"/>
      <c r="V247" s="40">
        <v>39</v>
      </c>
      <c r="W247" s="40"/>
      <c r="X247" s="39">
        <v>522</v>
      </c>
      <c r="Y247" s="103"/>
      <c r="Z247" s="103"/>
    </row>
    <row r="248" spans="1:26" s="41" customFormat="1" ht="12.75">
      <c r="A248" s="88">
        <v>411011205</v>
      </c>
      <c r="B248" s="42" t="s">
        <v>239</v>
      </c>
      <c r="C248" s="97"/>
      <c r="D248" s="40">
        <v>4</v>
      </c>
      <c r="E248" s="40"/>
      <c r="F248" s="40"/>
      <c r="G248" s="40">
        <v>4</v>
      </c>
      <c r="H248" s="40"/>
      <c r="I248" s="40">
        <v>6</v>
      </c>
      <c r="J248" s="40"/>
      <c r="K248" s="40"/>
      <c r="L248" s="40">
        <v>6</v>
      </c>
      <c r="M248" s="40"/>
      <c r="N248" s="40">
        <v>4</v>
      </c>
      <c r="O248" s="40"/>
      <c r="P248" s="40"/>
      <c r="Q248" s="40">
        <v>4</v>
      </c>
      <c r="R248" s="40"/>
      <c r="S248" s="40">
        <v>6</v>
      </c>
      <c r="T248" s="40"/>
      <c r="U248" s="40"/>
      <c r="V248" s="40">
        <v>6</v>
      </c>
      <c r="W248" s="40"/>
      <c r="X248" s="39">
        <v>481</v>
      </c>
      <c r="Y248" s="103"/>
      <c r="Z248" s="103"/>
    </row>
    <row r="249" spans="1:26" s="41" customFormat="1" ht="25.5">
      <c r="A249" s="88">
        <v>411011206</v>
      </c>
      <c r="B249" s="42" t="s">
        <v>240</v>
      </c>
      <c r="C249" s="97"/>
      <c r="D249" s="40"/>
      <c r="E249" s="40"/>
      <c r="F249" s="40"/>
      <c r="G249" s="40"/>
      <c r="H249" s="40"/>
      <c r="I249" s="40">
        <v>1</v>
      </c>
      <c r="J249" s="40">
        <v>1</v>
      </c>
      <c r="K249" s="40"/>
      <c r="L249" s="40"/>
      <c r="M249" s="40"/>
      <c r="N249" s="40">
        <v>1</v>
      </c>
      <c r="O249" s="40">
        <v>1</v>
      </c>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v>3</v>
      </c>
      <c r="E251" s="40">
        <v>1</v>
      </c>
      <c r="F251" s="40"/>
      <c r="G251" s="40">
        <v>2</v>
      </c>
      <c r="H251" s="40"/>
      <c r="I251" s="40">
        <v>1</v>
      </c>
      <c r="J251" s="40">
        <v>1</v>
      </c>
      <c r="K251" s="40"/>
      <c r="L251" s="40"/>
      <c r="M251" s="40"/>
      <c r="N251" s="40">
        <v>3</v>
      </c>
      <c r="O251" s="40">
        <v>2</v>
      </c>
      <c r="P251" s="40"/>
      <c r="Q251" s="40">
        <v>1</v>
      </c>
      <c r="R251" s="40"/>
      <c r="S251" s="40">
        <v>1</v>
      </c>
      <c r="T251" s="40"/>
      <c r="U251" s="40"/>
      <c r="V251" s="40">
        <v>1</v>
      </c>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v>4</v>
      </c>
      <c r="E253" s="40"/>
      <c r="F253" s="40"/>
      <c r="G253" s="40">
        <v>4</v>
      </c>
      <c r="H253" s="40"/>
      <c r="I253" s="40">
        <v>2</v>
      </c>
      <c r="J253" s="40"/>
      <c r="K253" s="40"/>
      <c r="L253" s="40">
        <v>2</v>
      </c>
      <c r="M253" s="40"/>
      <c r="N253" s="40">
        <v>1</v>
      </c>
      <c r="O253" s="40"/>
      <c r="P253" s="40"/>
      <c r="Q253" s="40">
        <v>1</v>
      </c>
      <c r="R253" s="40"/>
      <c r="S253" s="40">
        <v>5</v>
      </c>
      <c r="T253" s="40"/>
      <c r="U253" s="40"/>
      <c r="V253" s="40">
        <v>5</v>
      </c>
      <c r="W253" s="40"/>
      <c r="X253" s="39">
        <v>491</v>
      </c>
      <c r="Y253" s="103"/>
      <c r="Z253" s="103"/>
    </row>
    <row r="254" spans="1:26" s="41" customFormat="1" ht="12.75">
      <c r="A254" s="88">
        <v>411011211</v>
      </c>
      <c r="B254" s="42" t="s">
        <v>245</v>
      </c>
      <c r="C254" s="97"/>
      <c r="D254" s="40">
        <v>4</v>
      </c>
      <c r="E254" s="40"/>
      <c r="F254" s="40"/>
      <c r="G254" s="40">
        <v>4</v>
      </c>
      <c r="H254" s="40"/>
      <c r="I254" s="40">
        <v>1</v>
      </c>
      <c r="J254" s="40"/>
      <c r="K254" s="40"/>
      <c r="L254" s="40">
        <v>1</v>
      </c>
      <c r="M254" s="40"/>
      <c r="N254" s="40"/>
      <c r="O254" s="40"/>
      <c r="P254" s="40"/>
      <c r="Q254" s="40"/>
      <c r="R254" s="40"/>
      <c r="S254" s="40">
        <v>5</v>
      </c>
      <c r="T254" s="40"/>
      <c r="U254" s="40"/>
      <c r="V254" s="40">
        <v>5</v>
      </c>
      <c r="W254" s="40"/>
      <c r="X254" s="39">
        <v>547</v>
      </c>
      <c r="Y254" s="103"/>
      <c r="Z254" s="103"/>
    </row>
    <row r="255" spans="1:26" s="41" customFormat="1" ht="12.75">
      <c r="A255" s="88">
        <v>411011212</v>
      </c>
      <c r="B255" s="42" t="s">
        <v>246</v>
      </c>
      <c r="C255" s="97"/>
      <c r="D255" s="40">
        <v>2</v>
      </c>
      <c r="E255" s="40">
        <v>1</v>
      </c>
      <c r="F255" s="40"/>
      <c r="G255" s="40">
        <v>1</v>
      </c>
      <c r="H255" s="40"/>
      <c r="I255" s="40">
        <v>2</v>
      </c>
      <c r="J255" s="40"/>
      <c r="K255" s="40"/>
      <c r="L255" s="40">
        <v>2</v>
      </c>
      <c r="M255" s="40"/>
      <c r="N255" s="40">
        <v>1</v>
      </c>
      <c r="O255" s="40">
        <v>1</v>
      </c>
      <c r="P255" s="40"/>
      <c r="Q255" s="40"/>
      <c r="R255" s="40"/>
      <c r="S255" s="40">
        <v>3</v>
      </c>
      <c r="T255" s="40"/>
      <c r="U255" s="40"/>
      <c r="V255" s="40">
        <v>3</v>
      </c>
      <c r="W255" s="40"/>
      <c r="X255" s="39">
        <v>588</v>
      </c>
      <c r="Y255" s="103"/>
      <c r="Z255" s="103"/>
    </row>
    <row r="256" spans="1:26" s="41" customFormat="1" ht="12.75">
      <c r="A256" s="88">
        <v>411011213</v>
      </c>
      <c r="B256" s="42" t="s">
        <v>247</v>
      </c>
      <c r="C256" s="97"/>
      <c r="D256" s="40">
        <v>3</v>
      </c>
      <c r="E256" s="40">
        <v>1</v>
      </c>
      <c r="F256" s="40"/>
      <c r="G256" s="40">
        <v>2</v>
      </c>
      <c r="H256" s="40"/>
      <c r="I256" s="40"/>
      <c r="J256" s="40"/>
      <c r="K256" s="40"/>
      <c r="L256" s="40"/>
      <c r="M256" s="40"/>
      <c r="N256" s="40">
        <v>1</v>
      </c>
      <c r="O256" s="40">
        <v>1</v>
      </c>
      <c r="P256" s="40"/>
      <c r="Q256" s="40"/>
      <c r="R256" s="40"/>
      <c r="S256" s="40">
        <v>2</v>
      </c>
      <c r="T256" s="40"/>
      <c r="U256" s="40"/>
      <c r="V256" s="40">
        <v>2</v>
      </c>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13</v>
      </c>
      <c r="E260" s="40"/>
      <c r="F260" s="40"/>
      <c r="G260" s="40">
        <v>12</v>
      </c>
      <c r="H260" s="40">
        <v>1</v>
      </c>
      <c r="I260" s="40">
        <v>6</v>
      </c>
      <c r="J260" s="40">
        <v>1</v>
      </c>
      <c r="K260" s="40"/>
      <c r="L260" s="40">
        <v>5</v>
      </c>
      <c r="M260" s="40"/>
      <c r="N260" s="40">
        <v>2</v>
      </c>
      <c r="O260" s="40">
        <v>1</v>
      </c>
      <c r="P260" s="40"/>
      <c r="Q260" s="40">
        <v>1</v>
      </c>
      <c r="R260" s="40"/>
      <c r="S260" s="40">
        <v>17</v>
      </c>
      <c r="T260" s="40"/>
      <c r="U260" s="40"/>
      <c r="V260" s="40">
        <v>16</v>
      </c>
      <c r="W260" s="40">
        <v>1</v>
      </c>
      <c r="X260" s="39">
        <v>749</v>
      </c>
      <c r="Y260" s="103"/>
      <c r="Z260" s="103"/>
    </row>
    <row r="261" spans="1:26" s="41" customFormat="1" ht="38.25">
      <c r="A261" s="88">
        <v>411011302</v>
      </c>
      <c r="B261" s="42" t="s">
        <v>250</v>
      </c>
      <c r="C261" s="97"/>
      <c r="D261" s="40"/>
      <c r="E261" s="40"/>
      <c r="F261" s="40"/>
      <c r="G261" s="40"/>
      <c r="H261" s="40"/>
      <c r="I261" s="40">
        <v>1</v>
      </c>
      <c r="J261" s="40"/>
      <c r="K261" s="40"/>
      <c r="L261" s="40">
        <v>1</v>
      </c>
      <c r="M261" s="40"/>
      <c r="N261" s="40"/>
      <c r="O261" s="40"/>
      <c r="P261" s="40"/>
      <c r="Q261" s="40"/>
      <c r="R261" s="40"/>
      <c r="S261" s="40">
        <v>1</v>
      </c>
      <c r="T261" s="40"/>
      <c r="U261" s="40"/>
      <c r="V261" s="40">
        <v>1</v>
      </c>
      <c r="W261" s="40"/>
      <c r="X261" s="39">
        <v>582</v>
      </c>
      <c r="Y261" s="103"/>
      <c r="Z261" s="103"/>
    </row>
    <row r="262" spans="1:26" s="41" customFormat="1" ht="25.5">
      <c r="A262" s="88">
        <v>411011303</v>
      </c>
      <c r="B262" s="42" t="s">
        <v>251</v>
      </c>
      <c r="C262" s="97"/>
      <c r="D262" s="40">
        <v>88</v>
      </c>
      <c r="E262" s="40">
        <v>7</v>
      </c>
      <c r="F262" s="40"/>
      <c r="G262" s="40">
        <v>80</v>
      </c>
      <c r="H262" s="40">
        <v>1</v>
      </c>
      <c r="I262" s="40">
        <v>74</v>
      </c>
      <c r="J262" s="40">
        <v>24</v>
      </c>
      <c r="K262" s="40"/>
      <c r="L262" s="40">
        <v>50</v>
      </c>
      <c r="M262" s="40"/>
      <c r="N262" s="40">
        <v>47</v>
      </c>
      <c r="O262" s="40">
        <v>31</v>
      </c>
      <c r="P262" s="40"/>
      <c r="Q262" s="40">
        <v>16</v>
      </c>
      <c r="R262" s="40"/>
      <c r="S262" s="40">
        <v>115</v>
      </c>
      <c r="T262" s="40"/>
      <c r="U262" s="40"/>
      <c r="V262" s="40">
        <v>114</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46</v>
      </c>
      <c r="E264" s="40">
        <v>5</v>
      </c>
      <c r="F264" s="40"/>
      <c r="G264" s="40">
        <v>41</v>
      </c>
      <c r="H264" s="40"/>
      <c r="I264" s="40">
        <v>74</v>
      </c>
      <c r="J264" s="40">
        <v>22</v>
      </c>
      <c r="K264" s="40"/>
      <c r="L264" s="40">
        <v>52</v>
      </c>
      <c r="M264" s="40"/>
      <c r="N264" s="40">
        <v>43</v>
      </c>
      <c r="O264" s="40">
        <v>27</v>
      </c>
      <c r="P264" s="40"/>
      <c r="Q264" s="40">
        <v>16</v>
      </c>
      <c r="R264" s="40"/>
      <c r="S264" s="40">
        <v>77</v>
      </c>
      <c r="T264" s="40"/>
      <c r="U264" s="40"/>
      <c r="V264" s="40">
        <v>77</v>
      </c>
      <c r="W264" s="40"/>
      <c r="X264" s="39">
        <v>444</v>
      </c>
      <c r="Y264" s="103"/>
      <c r="Z264" s="103"/>
    </row>
    <row r="265" spans="1:26" s="41" customFormat="1" ht="12.75">
      <c r="A265" s="88">
        <v>411011306</v>
      </c>
      <c r="B265" s="42" t="s">
        <v>254</v>
      </c>
      <c r="C265" s="97"/>
      <c r="D265" s="40">
        <v>7</v>
      </c>
      <c r="E265" s="40">
        <v>1</v>
      </c>
      <c r="F265" s="40"/>
      <c r="G265" s="40">
        <v>5</v>
      </c>
      <c r="H265" s="40">
        <v>1</v>
      </c>
      <c r="I265" s="40">
        <v>3</v>
      </c>
      <c r="J265" s="40"/>
      <c r="K265" s="40"/>
      <c r="L265" s="40">
        <v>3</v>
      </c>
      <c r="M265" s="40"/>
      <c r="N265" s="40">
        <v>5</v>
      </c>
      <c r="O265" s="40">
        <v>1</v>
      </c>
      <c r="P265" s="40"/>
      <c r="Q265" s="40">
        <v>3</v>
      </c>
      <c r="R265" s="40">
        <v>1</v>
      </c>
      <c r="S265" s="40">
        <v>5</v>
      </c>
      <c r="T265" s="40"/>
      <c r="U265" s="40"/>
      <c r="V265" s="40">
        <v>5</v>
      </c>
      <c r="W265" s="40"/>
      <c r="X265" s="39">
        <v>368</v>
      </c>
      <c r="Y265" s="103"/>
      <c r="Z265" s="103"/>
    </row>
    <row r="266" spans="1:26" s="41" customFormat="1" ht="25.5">
      <c r="A266" s="88">
        <v>411011307</v>
      </c>
      <c r="B266" s="42" t="s">
        <v>255</v>
      </c>
      <c r="C266" s="97"/>
      <c r="D266" s="40"/>
      <c r="E266" s="40"/>
      <c r="F266" s="40"/>
      <c r="G266" s="40"/>
      <c r="H266" s="40"/>
      <c r="I266" s="40">
        <v>1</v>
      </c>
      <c r="J266" s="40">
        <v>1</v>
      </c>
      <c r="K266" s="40"/>
      <c r="L266" s="40"/>
      <c r="M266" s="40"/>
      <c r="N266" s="40">
        <v>1</v>
      </c>
      <c r="O266" s="40">
        <v>1</v>
      </c>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2</v>
      </c>
      <c r="E272" s="40"/>
      <c r="F272" s="40"/>
      <c r="G272" s="40">
        <v>2</v>
      </c>
      <c r="H272" s="40"/>
      <c r="I272" s="40">
        <v>10</v>
      </c>
      <c r="J272" s="40">
        <v>4</v>
      </c>
      <c r="K272" s="40"/>
      <c r="L272" s="40">
        <v>6</v>
      </c>
      <c r="M272" s="40"/>
      <c r="N272" s="40">
        <v>6</v>
      </c>
      <c r="O272" s="40">
        <v>4</v>
      </c>
      <c r="P272" s="40"/>
      <c r="Q272" s="40">
        <v>2</v>
      </c>
      <c r="R272" s="40"/>
      <c r="S272" s="40">
        <v>6</v>
      </c>
      <c r="T272" s="40"/>
      <c r="U272" s="40"/>
      <c r="V272" s="40">
        <v>6</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c r="A274" s="88">
        <v>411011315</v>
      </c>
      <c r="B274" s="42" t="s">
        <v>263</v>
      </c>
      <c r="C274" s="97"/>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c r="A276" s="88">
        <v>411011317</v>
      </c>
      <c r="B276" s="42" t="s">
        <v>265</v>
      </c>
      <c r="C276" s="97"/>
      <c r="D276" s="40">
        <v>3</v>
      </c>
      <c r="E276" s="40">
        <v>1</v>
      </c>
      <c r="F276" s="40"/>
      <c r="G276" s="40">
        <v>2</v>
      </c>
      <c r="H276" s="40"/>
      <c r="I276" s="40">
        <v>3</v>
      </c>
      <c r="J276" s="40">
        <v>1</v>
      </c>
      <c r="K276" s="40"/>
      <c r="L276" s="40">
        <v>2</v>
      </c>
      <c r="M276" s="40"/>
      <c r="N276" s="40">
        <v>2</v>
      </c>
      <c r="O276" s="40">
        <v>1</v>
      </c>
      <c r="P276" s="40"/>
      <c r="Q276" s="40">
        <v>1</v>
      </c>
      <c r="R276" s="40"/>
      <c r="S276" s="40">
        <v>4</v>
      </c>
      <c r="T276" s="40">
        <v>1</v>
      </c>
      <c r="U276" s="40"/>
      <c r="V276" s="40">
        <v>3</v>
      </c>
      <c r="W276" s="40"/>
      <c r="X276" s="39">
        <v>658</v>
      </c>
      <c r="Y276" s="103"/>
      <c r="Z276" s="103"/>
    </row>
    <row r="277" spans="1:26" s="41" customFormat="1" ht="12.75">
      <c r="A277" s="88">
        <v>411011318</v>
      </c>
      <c r="B277" s="42" t="s">
        <v>266</v>
      </c>
      <c r="C277" s="97"/>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5</v>
      </c>
      <c r="E289" s="40"/>
      <c r="F289" s="40"/>
      <c r="G289" s="40">
        <v>5</v>
      </c>
      <c r="H289" s="40"/>
      <c r="I289" s="40"/>
      <c r="J289" s="40"/>
      <c r="K289" s="40"/>
      <c r="L289" s="40"/>
      <c r="M289" s="40"/>
      <c r="N289" s="40"/>
      <c r="O289" s="40"/>
      <c r="P289" s="40"/>
      <c r="Q289" s="40"/>
      <c r="R289" s="40"/>
      <c r="S289" s="40">
        <v>5</v>
      </c>
      <c r="T289" s="40"/>
      <c r="U289" s="40"/>
      <c r="V289" s="40">
        <v>5</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c r="A291" s="88">
        <v>411011406</v>
      </c>
      <c r="B291" s="42" t="s">
        <v>280</v>
      </c>
      <c r="C291" s="97"/>
      <c r="D291" s="40"/>
      <c r="E291" s="40"/>
      <c r="F291" s="40"/>
      <c r="G291" s="40"/>
      <c r="H291" s="40"/>
      <c r="I291" s="40">
        <v>1</v>
      </c>
      <c r="J291" s="40">
        <v>1</v>
      </c>
      <c r="K291" s="40"/>
      <c r="L291" s="40"/>
      <c r="M291" s="40"/>
      <c r="N291" s="40">
        <v>1</v>
      </c>
      <c r="O291" s="40">
        <v>1</v>
      </c>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c r="E304" s="40"/>
      <c r="F304" s="40"/>
      <c r="G304" s="40"/>
      <c r="H304" s="40"/>
      <c r="I304" s="40">
        <v>1</v>
      </c>
      <c r="J304" s="40"/>
      <c r="K304" s="40"/>
      <c r="L304" s="40">
        <v>1</v>
      </c>
      <c r="M304" s="40"/>
      <c r="N304" s="40"/>
      <c r="O304" s="40"/>
      <c r="P304" s="40"/>
      <c r="Q304" s="40"/>
      <c r="R304" s="40"/>
      <c r="S304" s="40">
        <v>1</v>
      </c>
      <c r="T304" s="40"/>
      <c r="U304" s="40"/>
      <c r="V304" s="40">
        <v>1</v>
      </c>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13</v>
      </c>
      <c r="E307" s="40">
        <v>1</v>
      </c>
      <c r="F307" s="40"/>
      <c r="G307" s="40">
        <v>12</v>
      </c>
      <c r="H307" s="40"/>
      <c r="I307" s="40">
        <v>9</v>
      </c>
      <c r="J307" s="40">
        <v>2</v>
      </c>
      <c r="K307" s="40"/>
      <c r="L307" s="40">
        <v>7</v>
      </c>
      <c r="M307" s="40"/>
      <c r="N307" s="40">
        <v>5</v>
      </c>
      <c r="O307" s="40">
        <v>3</v>
      </c>
      <c r="P307" s="40"/>
      <c r="Q307" s="40">
        <v>2</v>
      </c>
      <c r="R307" s="40"/>
      <c r="S307" s="40">
        <v>17</v>
      </c>
      <c r="T307" s="40"/>
      <c r="U307" s="40"/>
      <c r="V307" s="40">
        <v>17</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c r="A310" s="88">
        <v>411011511</v>
      </c>
      <c r="B310" s="42" t="s">
        <v>298</v>
      </c>
      <c r="C310" s="97"/>
      <c r="D310" s="40">
        <v>1</v>
      </c>
      <c r="E310" s="40"/>
      <c r="F310" s="40"/>
      <c r="G310" s="40">
        <v>1</v>
      </c>
      <c r="H310" s="40"/>
      <c r="I310" s="40">
        <v>2</v>
      </c>
      <c r="J310" s="40"/>
      <c r="K310" s="40"/>
      <c r="L310" s="40">
        <v>2</v>
      </c>
      <c r="M310" s="40"/>
      <c r="N310" s="40">
        <v>1</v>
      </c>
      <c r="O310" s="40"/>
      <c r="P310" s="40"/>
      <c r="Q310" s="40">
        <v>1</v>
      </c>
      <c r="R310" s="40"/>
      <c r="S310" s="40">
        <v>2</v>
      </c>
      <c r="T310" s="40"/>
      <c r="U310" s="40"/>
      <c r="V310" s="40">
        <v>2</v>
      </c>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c r="A322" s="88">
        <v>411011523</v>
      </c>
      <c r="B322" s="42" t="s">
        <v>309</v>
      </c>
      <c r="C322" s="97"/>
      <c r="D322" s="40"/>
      <c r="E322" s="40"/>
      <c r="F322" s="40"/>
      <c r="G322" s="40"/>
      <c r="H322" s="40"/>
      <c r="I322" s="40">
        <v>1</v>
      </c>
      <c r="J322" s="40">
        <v>1</v>
      </c>
      <c r="K322" s="40"/>
      <c r="L322" s="40"/>
      <c r="M322" s="40"/>
      <c r="N322" s="40">
        <v>1</v>
      </c>
      <c r="O322" s="40">
        <v>1</v>
      </c>
      <c r="P322" s="40"/>
      <c r="Q322" s="40"/>
      <c r="R322" s="40"/>
      <c r="S322" s="40"/>
      <c r="T322" s="40"/>
      <c r="U322" s="40"/>
      <c r="V322" s="40"/>
      <c r="W322" s="40"/>
      <c r="X322" s="39">
        <v>780</v>
      </c>
      <c r="Y322" s="103"/>
      <c r="Z322" s="103"/>
    </row>
    <row r="323" spans="1:26" s="41" customFormat="1" ht="12.75">
      <c r="A323" s="88">
        <v>411011524</v>
      </c>
      <c r="B323" s="42" t="s">
        <v>310</v>
      </c>
      <c r="C323" s="97"/>
      <c r="D323" s="40"/>
      <c r="E323" s="40"/>
      <c r="F323" s="40"/>
      <c r="G323" s="40"/>
      <c r="H323" s="40"/>
      <c r="I323" s="40">
        <v>1</v>
      </c>
      <c r="J323" s="40">
        <v>1</v>
      </c>
      <c r="K323" s="40"/>
      <c r="L323" s="40"/>
      <c r="M323" s="40"/>
      <c r="N323" s="40">
        <v>1</v>
      </c>
      <c r="O323" s="40">
        <v>1</v>
      </c>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v>1</v>
      </c>
      <c r="E325" s="40"/>
      <c r="F325" s="40"/>
      <c r="G325" s="40">
        <v>1</v>
      </c>
      <c r="H325" s="40"/>
      <c r="I325" s="40"/>
      <c r="J325" s="40"/>
      <c r="K325" s="40"/>
      <c r="L325" s="40"/>
      <c r="M325" s="40"/>
      <c r="N325" s="40"/>
      <c r="O325" s="40"/>
      <c r="P325" s="40"/>
      <c r="Q325" s="40"/>
      <c r="R325" s="40"/>
      <c r="S325" s="40">
        <v>1</v>
      </c>
      <c r="T325" s="40"/>
      <c r="U325" s="40"/>
      <c r="V325" s="40">
        <v>1</v>
      </c>
      <c r="W325" s="40"/>
      <c r="X325" s="39">
        <v>617</v>
      </c>
      <c r="Y325" s="103"/>
      <c r="Z325" s="103"/>
    </row>
    <row r="326" spans="1:26" s="41" customFormat="1" ht="25.5">
      <c r="A326" s="88">
        <v>411011527</v>
      </c>
      <c r="B326" s="42" t="s">
        <v>313</v>
      </c>
      <c r="C326" s="97"/>
      <c r="D326" s="40">
        <v>4</v>
      </c>
      <c r="E326" s="40"/>
      <c r="F326" s="40"/>
      <c r="G326" s="40">
        <v>4</v>
      </c>
      <c r="H326" s="40"/>
      <c r="I326" s="40">
        <v>9</v>
      </c>
      <c r="J326" s="40">
        <v>3</v>
      </c>
      <c r="K326" s="40"/>
      <c r="L326" s="40">
        <v>6</v>
      </c>
      <c r="M326" s="40"/>
      <c r="N326" s="40">
        <v>5</v>
      </c>
      <c r="O326" s="40">
        <v>3</v>
      </c>
      <c r="P326" s="40"/>
      <c r="Q326" s="40">
        <v>2</v>
      </c>
      <c r="R326" s="40"/>
      <c r="S326" s="40">
        <v>8</v>
      </c>
      <c r="T326" s="40"/>
      <c r="U326" s="40"/>
      <c r="V326" s="40">
        <v>8</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v>2</v>
      </c>
      <c r="E330" s="40"/>
      <c r="F330" s="40"/>
      <c r="G330" s="40">
        <v>2</v>
      </c>
      <c r="H330" s="40"/>
      <c r="I330" s="40"/>
      <c r="J330" s="40"/>
      <c r="K330" s="40"/>
      <c r="L330" s="40"/>
      <c r="M330" s="40"/>
      <c r="N330" s="40"/>
      <c r="O330" s="40"/>
      <c r="P330" s="40"/>
      <c r="Q330" s="40"/>
      <c r="R330" s="40"/>
      <c r="S330" s="40">
        <v>2</v>
      </c>
      <c r="T330" s="40"/>
      <c r="U330" s="40"/>
      <c r="V330" s="40">
        <v>2</v>
      </c>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1</v>
      </c>
      <c r="E335" s="40"/>
      <c r="F335" s="40"/>
      <c r="G335" s="40">
        <v>1</v>
      </c>
      <c r="H335" s="40"/>
      <c r="I335" s="40">
        <v>1</v>
      </c>
      <c r="J335" s="40"/>
      <c r="K335" s="40"/>
      <c r="L335" s="40">
        <v>1</v>
      </c>
      <c r="M335" s="40"/>
      <c r="N335" s="40"/>
      <c r="O335" s="40"/>
      <c r="P335" s="40"/>
      <c r="Q335" s="40"/>
      <c r="R335" s="40"/>
      <c r="S335" s="40">
        <v>2</v>
      </c>
      <c r="T335" s="40"/>
      <c r="U335" s="40"/>
      <c r="V335" s="40">
        <v>2</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v>4</v>
      </c>
      <c r="J340" s="40"/>
      <c r="K340" s="40"/>
      <c r="L340" s="40">
        <v>4</v>
      </c>
      <c r="M340" s="40"/>
      <c r="N340" s="40"/>
      <c r="O340" s="40"/>
      <c r="P340" s="40"/>
      <c r="Q340" s="40"/>
      <c r="R340" s="40"/>
      <c r="S340" s="40">
        <v>5</v>
      </c>
      <c r="T340" s="40"/>
      <c r="U340" s="40"/>
      <c r="V340" s="40">
        <v>5</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3</v>
      </c>
      <c r="E342" s="40">
        <v>1</v>
      </c>
      <c r="F342" s="40"/>
      <c r="G342" s="40">
        <v>2</v>
      </c>
      <c r="H342" s="40"/>
      <c r="I342" s="40">
        <v>12</v>
      </c>
      <c r="J342" s="40">
        <v>8</v>
      </c>
      <c r="K342" s="40"/>
      <c r="L342" s="40">
        <v>4</v>
      </c>
      <c r="M342" s="40"/>
      <c r="N342" s="40">
        <v>9</v>
      </c>
      <c r="O342" s="40">
        <v>9</v>
      </c>
      <c r="P342" s="40"/>
      <c r="Q342" s="40"/>
      <c r="R342" s="40"/>
      <c r="S342" s="40">
        <v>6</v>
      </c>
      <c r="T342" s="40"/>
      <c r="U342" s="40"/>
      <c r="V342" s="40">
        <v>6</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v>7</v>
      </c>
      <c r="E344" s="40">
        <v>2</v>
      </c>
      <c r="F344" s="40"/>
      <c r="G344" s="40">
        <v>5</v>
      </c>
      <c r="H344" s="40"/>
      <c r="I344" s="40">
        <v>2</v>
      </c>
      <c r="J344" s="40"/>
      <c r="K344" s="40"/>
      <c r="L344" s="40">
        <v>2</v>
      </c>
      <c r="M344" s="40"/>
      <c r="N344" s="40">
        <v>3</v>
      </c>
      <c r="O344" s="40">
        <v>2</v>
      </c>
      <c r="P344" s="40"/>
      <c r="Q344" s="40">
        <v>1</v>
      </c>
      <c r="R344" s="40"/>
      <c r="S344" s="40">
        <v>6</v>
      </c>
      <c r="T344" s="40"/>
      <c r="U344" s="40"/>
      <c r="V344" s="40">
        <v>6</v>
      </c>
      <c r="W344" s="40"/>
      <c r="X344" s="39">
        <v>522</v>
      </c>
      <c r="Y344" s="103"/>
      <c r="Z344" s="103"/>
    </row>
    <row r="345" spans="1:26" s="41" customFormat="1" ht="12.75">
      <c r="A345" s="88">
        <v>411011706</v>
      </c>
      <c r="B345" s="42" t="s">
        <v>332</v>
      </c>
      <c r="C345" s="97"/>
      <c r="D345" s="40">
        <v>1</v>
      </c>
      <c r="E345" s="40">
        <v>1</v>
      </c>
      <c r="F345" s="40"/>
      <c r="G345" s="40"/>
      <c r="H345" s="40"/>
      <c r="I345" s="40"/>
      <c r="J345" s="40"/>
      <c r="K345" s="40"/>
      <c r="L345" s="40"/>
      <c r="M345" s="40"/>
      <c r="N345" s="40">
        <v>1</v>
      </c>
      <c r="O345" s="40">
        <v>1</v>
      </c>
      <c r="P345" s="40"/>
      <c r="Q345" s="40"/>
      <c r="R345" s="40"/>
      <c r="S345" s="40"/>
      <c r="T345" s="40"/>
      <c r="U345" s="40"/>
      <c r="V345" s="40"/>
      <c r="W345" s="40"/>
      <c r="X345" s="39">
        <v>469</v>
      </c>
      <c r="Y345" s="103"/>
      <c r="Z345" s="103"/>
    </row>
    <row r="346" spans="1:26" s="41" customFormat="1" ht="12.75">
      <c r="A346" s="88">
        <v>411011707</v>
      </c>
      <c r="B346" s="42" t="s">
        <v>333</v>
      </c>
      <c r="C346" s="97"/>
      <c r="D346" s="40">
        <v>10</v>
      </c>
      <c r="E346" s="40">
        <v>1</v>
      </c>
      <c r="F346" s="40"/>
      <c r="G346" s="40">
        <v>9</v>
      </c>
      <c r="H346" s="40"/>
      <c r="I346" s="40">
        <v>16</v>
      </c>
      <c r="J346" s="40">
        <v>7</v>
      </c>
      <c r="K346" s="40"/>
      <c r="L346" s="40">
        <v>9</v>
      </c>
      <c r="M346" s="40"/>
      <c r="N346" s="40">
        <v>11</v>
      </c>
      <c r="O346" s="40">
        <v>8</v>
      </c>
      <c r="P346" s="40"/>
      <c r="Q346" s="40">
        <v>3</v>
      </c>
      <c r="R346" s="40"/>
      <c r="S346" s="40">
        <v>15</v>
      </c>
      <c r="T346" s="40"/>
      <c r="U346" s="40"/>
      <c r="V346" s="40">
        <v>15</v>
      </c>
      <c r="W346" s="40"/>
      <c r="X346" s="39">
        <v>522</v>
      </c>
      <c r="Y346" s="103"/>
      <c r="Z346" s="103"/>
    </row>
    <row r="347" spans="1:26" s="41" customFormat="1" ht="12.75">
      <c r="A347" s="88">
        <v>411011708</v>
      </c>
      <c r="B347" s="42" t="s">
        <v>334</v>
      </c>
      <c r="C347" s="97"/>
      <c r="D347" s="40">
        <v>18</v>
      </c>
      <c r="E347" s="40">
        <v>1</v>
      </c>
      <c r="F347" s="40"/>
      <c r="G347" s="40">
        <v>16</v>
      </c>
      <c r="H347" s="40">
        <v>1</v>
      </c>
      <c r="I347" s="40">
        <v>21</v>
      </c>
      <c r="J347" s="40">
        <v>12</v>
      </c>
      <c r="K347" s="40"/>
      <c r="L347" s="40">
        <v>9</v>
      </c>
      <c r="M347" s="40"/>
      <c r="N347" s="40">
        <v>14</v>
      </c>
      <c r="O347" s="40">
        <v>13</v>
      </c>
      <c r="P347" s="40"/>
      <c r="Q347" s="40">
        <v>1</v>
      </c>
      <c r="R347" s="40"/>
      <c r="S347" s="40">
        <v>25</v>
      </c>
      <c r="T347" s="40"/>
      <c r="U347" s="40"/>
      <c r="V347" s="40">
        <v>24</v>
      </c>
      <c r="W347" s="40">
        <v>1</v>
      </c>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336</v>
      </c>
      <c r="C349" s="97"/>
      <c r="D349" s="40">
        <v>1</v>
      </c>
      <c r="E349" s="40"/>
      <c r="F349" s="40"/>
      <c r="G349" s="40">
        <v>1</v>
      </c>
      <c r="H349" s="40"/>
      <c r="I349" s="40">
        <v>3</v>
      </c>
      <c r="J349" s="40">
        <v>2</v>
      </c>
      <c r="K349" s="40"/>
      <c r="L349" s="40">
        <v>1</v>
      </c>
      <c r="M349" s="40"/>
      <c r="N349" s="40">
        <v>2</v>
      </c>
      <c r="O349" s="40">
        <v>2</v>
      </c>
      <c r="P349" s="40"/>
      <c r="Q349" s="40"/>
      <c r="R349" s="40"/>
      <c r="S349" s="40">
        <v>2</v>
      </c>
      <c r="T349" s="40"/>
      <c r="U349" s="40"/>
      <c r="V349" s="40">
        <v>2</v>
      </c>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13</v>
      </c>
      <c r="E351" s="40"/>
      <c r="F351" s="40"/>
      <c r="G351" s="40">
        <v>13</v>
      </c>
      <c r="H351" s="40"/>
      <c r="I351" s="40">
        <v>10</v>
      </c>
      <c r="J351" s="40">
        <v>3</v>
      </c>
      <c r="K351" s="40"/>
      <c r="L351" s="40">
        <v>7</v>
      </c>
      <c r="M351" s="40"/>
      <c r="N351" s="40">
        <v>5</v>
      </c>
      <c r="O351" s="40">
        <v>3</v>
      </c>
      <c r="P351" s="40"/>
      <c r="Q351" s="40">
        <v>2</v>
      </c>
      <c r="R351" s="40"/>
      <c r="S351" s="40">
        <v>18</v>
      </c>
      <c r="T351" s="40"/>
      <c r="U351" s="40"/>
      <c r="V351" s="40">
        <v>18</v>
      </c>
      <c r="W351" s="40"/>
      <c r="X351" s="39">
        <v>777</v>
      </c>
      <c r="Y351" s="103"/>
      <c r="Z351" s="103"/>
    </row>
    <row r="352" spans="1:26" s="41" customFormat="1" ht="12.75">
      <c r="A352" s="88">
        <v>411011713</v>
      </c>
      <c r="B352" s="42" t="s">
        <v>339</v>
      </c>
      <c r="C352" s="97"/>
      <c r="D352" s="40">
        <v>3</v>
      </c>
      <c r="E352" s="40"/>
      <c r="F352" s="40"/>
      <c r="G352" s="40">
        <v>3</v>
      </c>
      <c r="H352" s="40"/>
      <c r="I352" s="40">
        <v>5</v>
      </c>
      <c r="J352" s="40">
        <v>2</v>
      </c>
      <c r="K352" s="40"/>
      <c r="L352" s="40">
        <v>3</v>
      </c>
      <c r="M352" s="40"/>
      <c r="N352" s="40">
        <v>3</v>
      </c>
      <c r="O352" s="40">
        <v>2</v>
      </c>
      <c r="P352" s="40"/>
      <c r="Q352" s="40">
        <v>1</v>
      </c>
      <c r="R352" s="40"/>
      <c r="S352" s="40">
        <v>5</v>
      </c>
      <c r="T352" s="40"/>
      <c r="U352" s="40"/>
      <c r="V352" s="40">
        <v>5</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c r="A359" s="88">
        <v>411011720</v>
      </c>
      <c r="B359" s="42" t="s">
        <v>2137</v>
      </c>
      <c r="C359" s="97"/>
      <c r="D359" s="40">
        <v>1</v>
      </c>
      <c r="E359" s="40"/>
      <c r="F359" s="40"/>
      <c r="G359" s="40">
        <v>1</v>
      </c>
      <c r="H359" s="40"/>
      <c r="I359" s="40">
        <v>1</v>
      </c>
      <c r="J359" s="40"/>
      <c r="K359" s="40"/>
      <c r="L359" s="40">
        <v>1</v>
      </c>
      <c r="M359" s="40"/>
      <c r="N359" s="40">
        <v>1</v>
      </c>
      <c r="O359" s="40"/>
      <c r="P359" s="40"/>
      <c r="Q359" s="40">
        <v>1</v>
      </c>
      <c r="R359" s="40"/>
      <c r="S359" s="40">
        <v>1</v>
      </c>
      <c r="T359" s="40"/>
      <c r="U359" s="40"/>
      <c r="V359" s="40">
        <v>1</v>
      </c>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c r="A361" s="88">
        <v>411011801</v>
      </c>
      <c r="B361" s="42" t="s">
        <v>345</v>
      </c>
      <c r="C361" s="97"/>
      <c r="D361" s="40"/>
      <c r="E361" s="40"/>
      <c r="F361" s="40"/>
      <c r="G361" s="40"/>
      <c r="H361" s="40"/>
      <c r="I361" s="40">
        <v>1</v>
      </c>
      <c r="J361" s="40">
        <v>1</v>
      </c>
      <c r="K361" s="40"/>
      <c r="L361" s="40"/>
      <c r="M361" s="40"/>
      <c r="N361" s="40">
        <v>1</v>
      </c>
      <c r="O361" s="40">
        <v>1</v>
      </c>
      <c r="P361" s="40"/>
      <c r="Q361" s="40"/>
      <c r="R361" s="40"/>
      <c r="S361" s="40"/>
      <c r="T361" s="40"/>
      <c r="U361" s="40"/>
      <c r="V361" s="40"/>
      <c r="W361" s="40"/>
      <c r="X361" s="39">
        <v>676</v>
      </c>
      <c r="Y361" s="103"/>
      <c r="Z361" s="103"/>
    </row>
    <row r="362" spans="1:26" s="41" customFormat="1" ht="12.75">
      <c r="A362" s="88">
        <v>411011802</v>
      </c>
      <c r="B362" s="42" t="s">
        <v>346</v>
      </c>
      <c r="C362" s="97"/>
      <c r="D362" s="40"/>
      <c r="E362" s="40"/>
      <c r="F362" s="40"/>
      <c r="G362" s="40"/>
      <c r="H362" s="40"/>
      <c r="I362" s="40">
        <v>1</v>
      </c>
      <c r="J362" s="40"/>
      <c r="K362" s="40"/>
      <c r="L362" s="40">
        <v>1</v>
      </c>
      <c r="M362" s="40"/>
      <c r="N362" s="40"/>
      <c r="O362" s="40"/>
      <c r="P362" s="40"/>
      <c r="Q362" s="40"/>
      <c r="R362" s="40"/>
      <c r="S362" s="40">
        <v>1</v>
      </c>
      <c r="T362" s="40"/>
      <c r="U362" s="40"/>
      <c r="V362" s="40">
        <v>1</v>
      </c>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c r="A366" s="88">
        <v>411011806</v>
      </c>
      <c r="B366" s="42" t="s">
        <v>350</v>
      </c>
      <c r="C366" s="97"/>
      <c r="D366" s="40">
        <v>1</v>
      </c>
      <c r="E366" s="40"/>
      <c r="F366" s="40"/>
      <c r="G366" s="40">
        <v>1</v>
      </c>
      <c r="H366" s="40"/>
      <c r="I366" s="40"/>
      <c r="J366" s="40"/>
      <c r="K366" s="40"/>
      <c r="L366" s="40"/>
      <c r="M366" s="40"/>
      <c r="N366" s="40"/>
      <c r="O366" s="40"/>
      <c r="P366" s="40"/>
      <c r="Q366" s="40"/>
      <c r="R366" s="40"/>
      <c r="S366" s="40">
        <v>1</v>
      </c>
      <c r="T366" s="40"/>
      <c r="U366" s="40"/>
      <c r="V366" s="40">
        <v>1</v>
      </c>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1</v>
      </c>
      <c r="E373" s="40"/>
      <c r="F373" s="40"/>
      <c r="G373" s="40">
        <v>1</v>
      </c>
      <c r="H373" s="40"/>
      <c r="I373" s="40">
        <v>2</v>
      </c>
      <c r="J373" s="40">
        <v>1</v>
      </c>
      <c r="K373" s="40"/>
      <c r="L373" s="40">
        <v>1</v>
      </c>
      <c r="M373" s="40"/>
      <c r="N373" s="40">
        <v>1</v>
      </c>
      <c r="O373" s="40">
        <v>1</v>
      </c>
      <c r="P373" s="40"/>
      <c r="Q373" s="40"/>
      <c r="R373" s="40"/>
      <c r="S373" s="40">
        <v>2</v>
      </c>
      <c r="T373" s="40"/>
      <c r="U373" s="40"/>
      <c r="V373" s="40">
        <v>2</v>
      </c>
      <c r="W373" s="40"/>
      <c r="X373" s="39">
        <v>488</v>
      </c>
      <c r="Y373" s="103"/>
      <c r="Z373" s="103"/>
    </row>
    <row r="374" spans="1:26" s="41" customFormat="1" ht="12.75">
      <c r="A374" s="88">
        <v>411011814</v>
      </c>
      <c r="B374" s="42" t="s">
        <v>358</v>
      </c>
      <c r="C374" s="97"/>
      <c r="D374" s="40">
        <v>2</v>
      </c>
      <c r="E374" s="40"/>
      <c r="F374" s="40"/>
      <c r="G374" s="40">
        <v>2</v>
      </c>
      <c r="H374" s="40"/>
      <c r="I374" s="40">
        <v>1</v>
      </c>
      <c r="J374" s="40">
        <v>1</v>
      </c>
      <c r="K374" s="40"/>
      <c r="L374" s="40"/>
      <c r="M374" s="40"/>
      <c r="N374" s="40">
        <v>1</v>
      </c>
      <c r="O374" s="40">
        <v>1</v>
      </c>
      <c r="P374" s="40"/>
      <c r="Q374" s="40"/>
      <c r="R374" s="40"/>
      <c r="S374" s="40">
        <v>2</v>
      </c>
      <c r="T374" s="40"/>
      <c r="U374" s="40"/>
      <c r="V374" s="40">
        <v>2</v>
      </c>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c r="A379" s="88">
        <v>411011819</v>
      </c>
      <c r="B379" s="42" t="s">
        <v>363</v>
      </c>
      <c r="C379" s="97"/>
      <c r="D379" s="40"/>
      <c r="E379" s="40"/>
      <c r="F379" s="40"/>
      <c r="G379" s="40"/>
      <c r="H379" s="40"/>
      <c r="I379" s="40">
        <v>2</v>
      </c>
      <c r="J379" s="40"/>
      <c r="K379" s="40"/>
      <c r="L379" s="40">
        <v>2</v>
      </c>
      <c r="M379" s="40"/>
      <c r="N379" s="40"/>
      <c r="O379" s="40"/>
      <c r="P379" s="40"/>
      <c r="Q379" s="40"/>
      <c r="R379" s="40"/>
      <c r="S379" s="40">
        <v>2</v>
      </c>
      <c r="T379" s="40"/>
      <c r="U379" s="40"/>
      <c r="V379" s="40">
        <v>2</v>
      </c>
      <c r="W379" s="40"/>
      <c r="X379" s="39">
        <v>488</v>
      </c>
      <c r="Y379" s="103"/>
      <c r="Z379" s="103"/>
    </row>
    <row r="380" spans="1:26" s="41" customFormat="1" ht="12.75">
      <c r="A380" s="88">
        <v>411011820</v>
      </c>
      <c r="B380" s="42" t="s">
        <v>364</v>
      </c>
      <c r="C380" s="97"/>
      <c r="D380" s="40">
        <v>8</v>
      </c>
      <c r="E380" s="40"/>
      <c r="F380" s="40"/>
      <c r="G380" s="40">
        <v>8</v>
      </c>
      <c r="H380" s="40"/>
      <c r="I380" s="40">
        <v>4</v>
      </c>
      <c r="J380" s="40">
        <v>1</v>
      </c>
      <c r="K380" s="40"/>
      <c r="L380" s="40">
        <v>3</v>
      </c>
      <c r="M380" s="40"/>
      <c r="N380" s="40">
        <v>4</v>
      </c>
      <c r="O380" s="40">
        <v>1</v>
      </c>
      <c r="P380" s="40"/>
      <c r="Q380" s="40">
        <v>3</v>
      </c>
      <c r="R380" s="40"/>
      <c r="S380" s="40">
        <v>8</v>
      </c>
      <c r="T380" s="40"/>
      <c r="U380" s="40"/>
      <c r="V380" s="40">
        <v>8</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c r="A382" s="88">
        <v>411011822</v>
      </c>
      <c r="B382" s="42" t="s">
        <v>366</v>
      </c>
      <c r="C382" s="97"/>
      <c r="D382" s="40"/>
      <c r="E382" s="40"/>
      <c r="F382" s="40"/>
      <c r="G382" s="40"/>
      <c r="H382" s="40"/>
      <c r="I382" s="40">
        <v>2</v>
      </c>
      <c r="J382" s="40">
        <v>1</v>
      </c>
      <c r="K382" s="40"/>
      <c r="L382" s="40">
        <v>1</v>
      </c>
      <c r="M382" s="40"/>
      <c r="N382" s="40">
        <v>1</v>
      </c>
      <c r="O382" s="40">
        <v>1</v>
      </c>
      <c r="P382" s="40"/>
      <c r="Q382" s="40"/>
      <c r="R382" s="40"/>
      <c r="S382" s="40">
        <v>1</v>
      </c>
      <c r="T382" s="40"/>
      <c r="U382" s="40"/>
      <c r="V382" s="40">
        <v>1</v>
      </c>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c r="A385" s="88">
        <v>411011825</v>
      </c>
      <c r="B385" s="42" t="s">
        <v>369</v>
      </c>
      <c r="C385" s="97"/>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1</v>
      </c>
      <c r="E387" s="40"/>
      <c r="F387" s="40"/>
      <c r="G387" s="40">
        <v>1</v>
      </c>
      <c r="H387" s="40"/>
      <c r="I387" s="40">
        <v>3</v>
      </c>
      <c r="J387" s="40">
        <v>1</v>
      </c>
      <c r="K387" s="40"/>
      <c r="L387" s="40">
        <v>2</v>
      </c>
      <c r="M387" s="40"/>
      <c r="N387" s="40">
        <v>2</v>
      </c>
      <c r="O387" s="40">
        <v>1</v>
      </c>
      <c r="P387" s="40"/>
      <c r="Q387" s="40">
        <v>1</v>
      </c>
      <c r="R387" s="40"/>
      <c r="S387" s="40">
        <v>2</v>
      </c>
      <c r="T387" s="40"/>
      <c r="U387" s="40"/>
      <c r="V387" s="40">
        <v>2</v>
      </c>
      <c r="W387" s="40"/>
      <c r="X387" s="39">
        <v>381</v>
      </c>
      <c r="Y387" s="103"/>
      <c r="Z387" s="103"/>
    </row>
    <row r="388" spans="1:26" s="41" customFormat="1" ht="12.75">
      <c r="A388" s="88">
        <v>411011828</v>
      </c>
      <c r="B388" s="42" t="s">
        <v>372</v>
      </c>
      <c r="C388" s="97"/>
      <c r="D388" s="40">
        <v>1</v>
      </c>
      <c r="E388" s="40"/>
      <c r="F388" s="40"/>
      <c r="G388" s="40">
        <v>1</v>
      </c>
      <c r="H388" s="40"/>
      <c r="I388" s="40">
        <v>6</v>
      </c>
      <c r="J388" s="40">
        <v>4</v>
      </c>
      <c r="K388" s="40"/>
      <c r="L388" s="40">
        <v>2</v>
      </c>
      <c r="M388" s="40"/>
      <c r="N388" s="40">
        <v>5</v>
      </c>
      <c r="O388" s="40">
        <v>4</v>
      </c>
      <c r="P388" s="40"/>
      <c r="Q388" s="40">
        <v>1</v>
      </c>
      <c r="R388" s="40"/>
      <c r="S388" s="40">
        <v>2</v>
      </c>
      <c r="T388" s="40"/>
      <c r="U388" s="40"/>
      <c r="V388" s="40">
        <v>2</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v>5</v>
      </c>
      <c r="E397" s="40"/>
      <c r="F397" s="40"/>
      <c r="G397" s="40">
        <v>5</v>
      </c>
      <c r="H397" s="40"/>
      <c r="I397" s="40"/>
      <c r="J397" s="40"/>
      <c r="K397" s="40"/>
      <c r="L397" s="40"/>
      <c r="M397" s="40"/>
      <c r="N397" s="40">
        <v>3</v>
      </c>
      <c r="O397" s="40"/>
      <c r="P397" s="40"/>
      <c r="Q397" s="40">
        <v>3</v>
      </c>
      <c r="R397" s="40"/>
      <c r="S397" s="40">
        <v>2</v>
      </c>
      <c r="T397" s="40"/>
      <c r="U397" s="40"/>
      <c r="V397" s="40">
        <v>2</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7</v>
      </c>
      <c r="E402" s="40"/>
      <c r="F402" s="40"/>
      <c r="G402" s="40">
        <v>7</v>
      </c>
      <c r="H402" s="40"/>
      <c r="I402" s="40">
        <v>9</v>
      </c>
      <c r="J402" s="40"/>
      <c r="K402" s="40"/>
      <c r="L402" s="40">
        <v>9</v>
      </c>
      <c r="M402" s="40"/>
      <c r="N402" s="40">
        <v>10</v>
      </c>
      <c r="O402" s="40"/>
      <c r="P402" s="40"/>
      <c r="Q402" s="40">
        <v>10</v>
      </c>
      <c r="R402" s="40"/>
      <c r="S402" s="40">
        <v>6</v>
      </c>
      <c r="T402" s="40"/>
      <c r="U402" s="40"/>
      <c r="V402" s="40">
        <v>6</v>
      </c>
      <c r="W402" s="40"/>
      <c r="X402" s="39">
        <v>428</v>
      </c>
      <c r="Y402" s="103"/>
      <c r="Z402" s="103"/>
    </row>
    <row r="403" spans="1:26" s="41" customFormat="1" ht="12.75">
      <c r="A403" s="88">
        <v>411011907</v>
      </c>
      <c r="B403" s="42" t="s">
        <v>387</v>
      </c>
      <c r="C403" s="97"/>
      <c r="D403" s="40">
        <v>2</v>
      </c>
      <c r="E403" s="40"/>
      <c r="F403" s="40"/>
      <c r="G403" s="40">
        <v>2</v>
      </c>
      <c r="H403" s="40"/>
      <c r="I403" s="40"/>
      <c r="J403" s="40"/>
      <c r="K403" s="40"/>
      <c r="L403" s="40"/>
      <c r="M403" s="40"/>
      <c r="N403" s="40">
        <v>1</v>
      </c>
      <c r="O403" s="40"/>
      <c r="P403" s="40"/>
      <c r="Q403" s="40">
        <v>1</v>
      </c>
      <c r="R403" s="40"/>
      <c r="S403" s="40">
        <v>1</v>
      </c>
      <c r="T403" s="40"/>
      <c r="U403" s="40"/>
      <c r="V403" s="40">
        <v>1</v>
      </c>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c r="A408" s="88">
        <v>411011912</v>
      </c>
      <c r="B408" s="42" t="s">
        <v>392</v>
      </c>
      <c r="C408" s="97"/>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c r="A411" s="88">
        <v>411011915</v>
      </c>
      <c r="B411" s="42" t="s">
        <v>395</v>
      </c>
      <c r="C411" s="97"/>
      <c r="D411" s="40"/>
      <c r="E411" s="40"/>
      <c r="F411" s="40"/>
      <c r="G411" s="40"/>
      <c r="H411" s="40"/>
      <c r="I411" s="40">
        <v>1</v>
      </c>
      <c r="J411" s="40"/>
      <c r="K411" s="40"/>
      <c r="L411" s="40"/>
      <c r="M411" s="40">
        <v>1</v>
      </c>
      <c r="N411" s="40"/>
      <c r="O411" s="40"/>
      <c r="P411" s="40"/>
      <c r="Q411" s="40"/>
      <c r="R411" s="40"/>
      <c r="S411" s="40">
        <v>1</v>
      </c>
      <c r="T411" s="40"/>
      <c r="U411" s="40"/>
      <c r="V411" s="40"/>
      <c r="W411" s="40">
        <v>1</v>
      </c>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1</v>
      </c>
      <c r="E445" s="40"/>
      <c r="F445" s="40"/>
      <c r="G445" s="40">
        <v>1</v>
      </c>
      <c r="H445" s="40"/>
      <c r="I445" s="40"/>
      <c r="J445" s="40"/>
      <c r="K445" s="40"/>
      <c r="L445" s="40"/>
      <c r="M445" s="40"/>
      <c r="N445" s="40">
        <v>1</v>
      </c>
      <c r="O445" s="40"/>
      <c r="P445" s="40"/>
      <c r="Q445" s="40">
        <v>1</v>
      </c>
      <c r="R445" s="40"/>
      <c r="S445" s="40"/>
      <c r="T445" s="40"/>
      <c r="U445" s="40"/>
      <c r="V445" s="40"/>
      <c r="W445" s="40"/>
      <c r="X445" s="39">
        <v>547</v>
      </c>
      <c r="Y445" s="103"/>
      <c r="Z445" s="103"/>
    </row>
    <row r="446" spans="1:24" ht="12.75" customHeight="1">
      <c r="A446" s="89">
        <v>441010000</v>
      </c>
      <c r="B446" s="37" t="s">
        <v>2317</v>
      </c>
      <c r="C446" s="97"/>
      <c r="D446" s="38">
        <v>1</v>
      </c>
      <c r="E446" s="38">
        <v>1</v>
      </c>
      <c r="F446" s="38"/>
      <c r="G446" s="38"/>
      <c r="H446" s="38"/>
      <c r="I446" s="38"/>
      <c r="J446" s="38"/>
      <c r="K446" s="38"/>
      <c r="L446" s="38"/>
      <c r="M446" s="38"/>
      <c r="N446" s="38">
        <v>1</v>
      </c>
      <c r="O446" s="38">
        <v>1</v>
      </c>
      <c r="P446" s="38"/>
      <c r="Q446" s="38"/>
      <c r="R446" s="38"/>
      <c r="S446" s="38"/>
      <c r="T446" s="38"/>
      <c r="U446" s="38"/>
      <c r="V446" s="38"/>
      <c r="W446" s="38"/>
      <c r="X446" s="36">
        <v>132</v>
      </c>
    </row>
    <row r="447" spans="1:24" ht="12.75">
      <c r="A447" s="164" t="s">
        <v>1309</v>
      </c>
      <c r="B447" s="165"/>
      <c r="C447" s="96"/>
      <c r="D447" s="32">
        <f>SUM(E447:H447)</f>
        <v>100</v>
      </c>
      <c r="E447" s="32">
        <f>SUM(E448:E507)</f>
        <v>0</v>
      </c>
      <c r="F447" s="32">
        <f>SUM(F448:F507)</f>
        <v>0</v>
      </c>
      <c r="G447" s="32">
        <f>SUM(G448:G507)</f>
        <v>100</v>
      </c>
      <c r="H447" s="32">
        <f>SUM(H448:H507)</f>
        <v>0</v>
      </c>
      <c r="I447" s="32">
        <f>SUM(J447:M447)</f>
        <v>109</v>
      </c>
      <c r="J447" s="32">
        <f>SUM(J448:J507)</f>
        <v>4</v>
      </c>
      <c r="K447" s="32">
        <f>SUM(K448:K507)</f>
        <v>0</v>
      </c>
      <c r="L447" s="32">
        <f>SUM(L448:L507)</f>
        <v>105</v>
      </c>
      <c r="M447" s="32">
        <f>SUM(M448:M507)</f>
        <v>0</v>
      </c>
      <c r="N447" s="32">
        <f>SUM(O447:R447)</f>
        <v>205</v>
      </c>
      <c r="O447" s="32">
        <f>SUM(O448:O507)</f>
        <v>4</v>
      </c>
      <c r="P447" s="32">
        <f>SUM(P448:P507)</f>
        <v>0</v>
      </c>
      <c r="Q447" s="32">
        <f>SUM(Q448:Q507)</f>
        <v>201</v>
      </c>
      <c r="R447" s="32">
        <f>SUM(R448:R507)</f>
        <v>0</v>
      </c>
      <c r="S447" s="32">
        <f>SUM(T447:W447)</f>
        <v>4</v>
      </c>
      <c r="T447" s="32">
        <f>SUM(T448:T507)</f>
        <v>0</v>
      </c>
      <c r="U447" s="32">
        <f>SUM(U448:U507)</f>
        <v>0</v>
      </c>
      <c r="V447" s="32">
        <f>SUM(V448:V507)</f>
        <v>4</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c r="A461" s="87">
        <v>401140000</v>
      </c>
      <c r="B461" s="30" t="s">
        <v>442</v>
      </c>
      <c r="C461" s="97"/>
      <c r="D461" s="6"/>
      <c r="E461" s="6"/>
      <c r="F461" s="6"/>
      <c r="G461" s="6"/>
      <c r="H461" s="6"/>
      <c r="I461" s="6">
        <v>4</v>
      </c>
      <c r="J461" s="6"/>
      <c r="K461" s="6"/>
      <c r="L461" s="6">
        <v>4</v>
      </c>
      <c r="M461" s="6"/>
      <c r="N461" s="6">
        <v>4</v>
      </c>
      <c r="O461" s="6"/>
      <c r="P461" s="6"/>
      <c r="Q461" s="6">
        <v>4</v>
      </c>
      <c r="R461" s="6"/>
      <c r="S461" s="6"/>
      <c r="T461" s="6"/>
      <c r="U461" s="6"/>
      <c r="V461" s="6"/>
      <c r="W461" s="6"/>
      <c r="X461" s="5">
        <v>120</v>
      </c>
    </row>
    <row r="462" spans="1:24" ht="12.75">
      <c r="A462" s="87">
        <v>401140100</v>
      </c>
      <c r="B462" s="30" t="s">
        <v>443</v>
      </c>
      <c r="C462" s="97"/>
      <c r="D462" s="6"/>
      <c r="E462" s="6"/>
      <c r="F462" s="6"/>
      <c r="G462" s="6"/>
      <c r="H462" s="6"/>
      <c r="I462" s="6">
        <v>3</v>
      </c>
      <c r="J462" s="6"/>
      <c r="K462" s="6"/>
      <c r="L462" s="6">
        <v>3</v>
      </c>
      <c r="M462" s="6"/>
      <c r="N462" s="6">
        <v>3</v>
      </c>
      <c r="O462" s="6"/>
      <c r="P462" s="6"/>
      <c r="Q462" s="6">
        <v>3</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70</v>
      </c>
      <c r="E464" s="40"/>
      <c r="F464" s="40"/>
      <c r="G464" s="40">
        <v>70</v>
      </c>
      <c r="H464" s="40"/>
      <c r="I464" s="40">
        <v>3</v>
      </c>
      <c r="J464" s="40"/>
      <c r="K464" s="40"/>
      <c r="L464" s="40">
        <v>3</v>
      </c>
      <c r="M464" s="40"/>
      <c r="N464" s="40">
        <v>73</v>
      </c>
      <c r="O464" s="40"/>
      <c r="P464" s="40"/>
      <c r="Q464" s="40">
        <v>73</v>
      </c>
      <c r="R464" s="40"/>
      <c r="S464" s="40"/>
      <c r="T464" s="40"/>
      <c r="U464" s="40"/>
      <c r="V464" s="40"/>
      <c r="W464" s="40"/>
      <c r="X464" s="39">
        <v>120</v>
      </c>
      <c r="Y464" s="103"/>
      <c r="Z464" s="103"/>
    </row>
    <row r="465" spans="1:26" s="41" customFormat="1" ht="12.75">
      <c r="A465" s="88">
        <v>401140400</v>
      </c>
      <c r="B465" s="42" t="s">
        <v>446</v>
      </c>
      <c r="C465" s="97"/>
      <c r="D465" s="40"/>
      <c r="E465" s="40"/>
      <c r="F465" s="40"/>
      <c r="G465" s="40"/>
      <c r="H465" s="40"/>
      <c r="I465" s="40">
        <v>2</v>
      </c>
      <c r="J465" s="40"/>
      <c r="K465" s="40"/>
      <c r="L465" s="40">
        <v>2</v>
      </c>
      <c r="M465" s="40"/>
      <c r="N465" s="40">
        <v>2</v>
      </c>
      <c r="O465" s="40"/>
      <c r="P465" s="40"/>
      <c r="Q465" s="40">
        <v>2</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3</v>
      </c>
      <c r="J477" s="40"/>
      <c r="K477" s="40"/>
      <c r="L477" s="40">
        <v>3</v>
      </c>
      <c r="M477" s="40"/>
      <c r="N477" s="40">
        <v>3</v>
      </c>
      <c r="O477" s="40"/>
      <c r="P477" s="40"/>
      <c r="Q477" s="40">
        <v>3</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17</v>
      </c>
      <c r="J478" s="40"/>
      <c r="K478" s="40"/>
      <c r="L478" s="40">
        <v>17</v>
      </c>
      <c r="M478" s="40"/>
      <c r="N478" s="40">
        <v>17</v>
      </c>
      <c r="O478" s="40"/>
      <c r="P478" s="40"/>
      <c r="Q478" s="40">
        <v>17</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v>1</v>
      </c>
      <c r="E480" s="40"/>
      <c r="F480" s="40"/>
      <c r="G480" s="40">
        <v>1</v>
      </c>
      <c r="H480" s="40"/>
      <c r="I480" s="40">
        <v>14</v>
      </c>
      <c r="J480" s="40"/>
      <c r="K480" s="40"/>
      <c r="L480" s="40">
        <v>14</v>
      </c>
      <c r="M480" s="40"/>
      <c r="N480" s="40">
        <v>15</v>
      </c>
      <c r="O480" s="40"/>
      <c r="P480" s="40"/>
      <c r="Q480" s="40">
        <v>15</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27</v>
      </c>
      <c r="J481" s="40">
        <v>3</v>
      </c>
      <c r="K481" s="40"/>
      <c r="L481" s="40">
        <v>24</v>
      </c>
      <c r="M481" s="40"/>
      <c r="N481" s="40">
        <v>27</v>
      </c>
      <c r="O481" s="40">
        <v>3</v>
      </c>
      <c r="P481" s="40"/>
      <c r="Q481" s="40">
        <v>24</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2</v>
      </c>
      <c r="E483" s="40"/>
      <c r="F483" s="40"/>
      <c r="G483" s="40">
        <v>2</v>
      </c>
      <c r="H483" s="40"/>
      <c r="I483" s="40">
        <v>3</v>
      </c>
      <c r="J483" s="40"/>
      <c r="K483" s="40"/>
      <c r="L483" s="40">
        <v>3</v>
      </c>
      <c r="M483" s="40"/>
      <c r="N483" s="40">
        <v>5</v>
      </c>
      <c r="O483" s="40"/>
      <c r="P483" s="40"/>
      <c r="Q483" s="40">
        <v>5</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10</v>
      </c>
      <c r="J489" s="40"/>
      <c r="K489" s="40"/>
      <c r="L489" s="40">
        <v>10</v>
      </c>
      <c r="M489" s="40"/>
      <c r="N489" s="40">
        <v>10</v>
      </c>
      <c r="O489" s="40"/>
      <c r="P489" s="40"/>
      <c r="Q489" s="40">
        <v>10</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v>3</v>
      </c>
      <c r="E492" s="40"/>
      <c r="F492" s="40"/>
      <c r="G492" s="40">
        <v>3</v>
      </c>
      <c r="H492" s="40"/>
      <c r="I492" s="40"/>
      <c r="J492" s="40"/>
      <c r="K492" s="40"/>
      <c r="L492" s="40"/>
      <c r="M492" s="40"/>
      <c r="N492" s="40">
        <v>3</v>
      </c>
      <c r="O492" s="40"/>
      <c r="P492" s="40"/>
      <c r="Q492" s="40">
        <v>3</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2</v>
      </c>
      <c r="E497" s="40"/>
      <c r="F497" s="40"/>
      <c r="G497" s="40">
        <v>2</v>
      </c>
      <c r="H497" s="40"/>
      <c r="I497" s="40">
        <v>4</v>
      </c>
      <c r="J497" s="40">
        <v>1</v>
      </c>
      <c r="K497" s="40"/>
      <c r="L497" s="40">
        <v>3</v>
      </c>
      <c r="M497" s="40"/>
      <c r="N497" s="40">
        <v>6</v>
      </c>
      <c r="O497" s="40">
        <v>1</v>
      </c>
      <c r="P497" s="40"/>
      <c r="Q497" s="40">
        <v>5</v>
      </c>
      <c r="R497" s="40"/>
      <c r="S497" s="40"/>
      <c r="T497" s="40"/>
      <c r="U497" s="40"/>
      <c r="V497" s="40"/>
      <c r="W497" s="40"/>
      <c r="X497" s="39">
        <v>110</v>
      </c>
      <c r="Y497" s="103"/>
      <c r="Z497" s="103"/>
    </row>
    <row r="498" spans="1:26" s="41" customFormat="1" ht="25.5">
      <c r="A498" s="88">
        <v>402010100</v>
      </c>
      <c r="B498" s="42" t="s">
        <v>473</v>
      </c>
      <c r="C498" s="97"/>
      <c r="D498" s="40">
        <v>6</v>
      </c>
      <c r="E498" s="40"/>
      <c r="F498" s="40"/>
      <c r="G498" s="40">
        <v>6</v>
      </c>
      <c r="H498" s="40"/>
      <c r="I498" s="40">
        <v>4</v>
      </c>
      <c r="J498" s="40"/>
      <c r="K498" s="40"/>
      <c r="L498" s="40">
        <v>4</v>
      </c>
      <c r="M498" s="40"/>
      <c r="N498" s="40">
        <v>9</v>
      </c>
      <c r="O498" s="40"/>
      <c r="P498" s="40"/>
      <c r="Q498" s="40">
        <v>9</v>
      </c>
      <c r="R498" s="40"/>
      <c r="S498" s="40">
        <v>1</v>
      </c>
      <c r="T498" s="40"/>
      <c r="U498" s="40"/>
      <c r="V498" s="40">
        <v>1</v>
      </c>
      <c r="W498" s="40"/>
      <c r="X498" s="39">
        <v>85</v>
      </c>
      <c r="Y498" s="103"/>
      <c r="Z498" s="103"/>
    </row>
    <row r="499" spans="1:26" s="41" customFormat="1" ht="12.75">
      <c r="A499" s="88">
        <v>402020000</v>
      </c>
      <c r="B499" s="42" t="s">
        <v>474</v>
      </c>
      <c r="C499" s="97"/>
      <c r="D499" s="40">
        <v>1</v>
      </c>
      <c r="E499" s="40"/>
      <c r="F499" s="40"/>
      <c r="G499" s="40">
        <v>1</v>
      </c>
      <c r="H499" s="40"/>
      <c r="I499" s="40"/>
      <c r="J499" s="40"/>
      <c r="K499" s="40"/>
      <c r="L499" s="40"/>
      <c r="M499" s="40"/>
      <c r="N499" s="40">
        <v>1</v>
      </c>
      <c r="O499" s="40"/>
      <c r="P499" s="40"/>
      <c r="Q499" s="40">
        <v>1</v>
      </c>
      <c r="R499" s="40"/>
      <c r="S499" s="40"/>
      <c r="T499" s="40"/>
      <c r="U499" s="40"/>
      <c r="V499" s="40"/>
      <c r="W499" s="40"/>
      <c r="X499" s="39">
        <v>90</v>
      </c>
      <c r="Y499" s="103"/>
      <c r="Z499" s="103"/>
    </row>
    <row r="500" spans="1:26" s="41" customFormat="1" ht="12.75">
      <c r="A500" s="88">
        <v>402030000</v>
      </c>
      <c r="B500" s="42" t="s">
        <v>475</v>
      </c>
      <c r="C500" s="97"/>
      <c r="D500" s="40">
        <v>9</v>
      </c>
      <c r="E500" s="40"/>
      <c r="F500" s="40"/>
      <c r="G500" s="40">
        <v>9</v>
      </c>
      <c r="H500" s="40"/>
      <c r="I500" s="40">
        <v>8</v>
      </c>
      <c r="J500" s="40"/>
      <c r="K500" s="40"/>
      <c r="L500" s="40">
        <v>8</v>
      </c>
      <c r="M500" s="40"/>
      <c r="N500" s="40">
        <v>15</v>
      </c>
      <c r="O500" s="40"/>
      <c r="P500" s="40"/>
      <c r="Q500" s="40">
        <v>15</v>
      </c>
      <c r="R500" s="40"/>
      <c r="S500" s="40">
        <v>2</v>
      </c>
      <c r="T500" s="40"/>
      <c r="U500" s="40"/>
      <c r="V500" s="40">
        <v>2</v>
      </c>
      <c r="W500" s="40"/>
      <c r="X500" s="39">
        <v>120</v>
      </c>
      <c r="Y500" s="103"/>
      <c r="Z500" s="103"/>
    </row>
    <row r="501" spans="1:26" s="41" customFormat="1" ht="12.75">
      <c r="A501" s="88">
        <v>402040000</v>
      </c>
      <c r="B501" s="42" t="s">
        <v>476</v>
      </c>
      <c r="C501" s="97"/>
      <c r="D501" s="40">
        <v>3</v>
      </c>
      <c r="E501" s="40"/>
      <c r="F501" s="40"/>
      <c r="G501" s="40">
        <v>3</v>
      </c>
      <c r="H501" s="40"/>
      <c r="I501" s="40"/>
      <c r="J501" s="40"/>
      <c r="K501" s="40"/>
      <c r="L501" s="40"/>
      <c r="M501" s="40"/>
      <c r="N501" s="40">
        <v>3</v>
      </c>
      <c r="O501" s="40"/>
      <c r="P501" s="40"/>
      <c r="Q501" s="40">
        <v>3</v>
      </c>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v>2</v>
      </c>
      <c r="E506" s="40"/>
      <c r="F506" s="40"/>
      <c r="G506" s="40">
        <v>2</v>
      </c>
      <c r="H506" s="40"/>
      <c r="I506" s="40">
        <v>2</v>
      </c>
      <c r="J506" s="40"/>
      <c r="K506" s="40"/>
      <c r="L506" s="40">
        <v>2</v>
      </c>
      <c r="M506" s="40"/>
      <c r="N506" s="40">
        <v>3</v>
      </c>
      <c r="O506" s="40"/>
      <c r="P506" s="40"/>
      <c r="Q506" s="40">
        <v>3</v>
      </c>
      <c r="R506" s="40"/>
      <c r="S506" s="40">
        <v>1</v>
      </c>
      <c r="T506" s="40"/>
      <c r="U506" s="40"/>
      <c r="V506" s="40">
        <v>1</v>
      </c>
      <c r="W506" s="40"/>
      <c r="X506" s="39">
        <v>90</v>
      </c>
      <c r="Y506" s="103"/>
      <c r="Z506" s="103"/>
    </row>
    <row r="507" spans="1:24" ht="12.75">
      <c r="A507" s="89">
        <v>441010000</v>
      </c>
      <c r="B507" s="37" t="s">
        <v>2317</v>
      </c>
      <c r="C507" s="97"/>
      <c r="D507" s="38">
        <v>1</v>
      </c>
      <c r="E507" s="38"/>
      <c r="F507" s="38"/>
      <c r="G507" s="38">
        <v>1</v>
      </c>
      <c r="H507" s="38"/>
      <c r="I507" s="38"/>
      <c r="J507" s="38"/>
      <c r="K507" s="38"/>
      <c r="L507" s="38"/>
      <c r="M507" s="38"/>
      <c r="N507" s="38">
        <v>1</v>
      </c>
      <c r="O507" s="38"/>
      <c r="P507" s="38"/>
      <c r="Q507" s="38">
        <v>1</v>
      </c>
      <c r="R507" s="38"/>
      <c r="S507" s="38"/>
      <c r="T507" s="38"/>
      <c r="U507" s="38"/>
      <c r="V507" s="38"/>
      <c r="W507" s="38"/>
      <c r="X507" s="36">
        <v>132</v>
      </c>
    </row>
    <row r="508" spans="1:24" ht="12.75">
      <c r="A508" s="164" t="s">
        <v>2210</v>
      </c>
      <c r="B508" s="165"/>
      <c r="C508" s="96"/>
      <c r="D508" s="32">
        <f>SUM(E508:H508)</f>
        <v>121</v>
      </c>
      <c r="E508" s="32">
        <f>SUM(E509:E538)</f>
        <v>5</v>
      </c>
      <c r="F508" s="32">
        <f>SUM(F509:F538)</f>
        <v>0</v>
      </c>
      <c r="G508" s="32">
        <f>SUM(G509:G538)</f>
        <v>116</v>
      </c>
      <c r="H508" s="32">
        <f>SUM(H509:H538)</f>
        <v>0</v>
      </c>
      <c r="I508" s="32">
        <f>SUM(J508:M508)</f>
        <v>44</v>
      </c>
      <c r="J508" s="32">
        <f>SUM(J509:J538)</f>
        <v>1</v>
      </c>
      <c r="K508" s="32">
        <f>SUM(K509:K538)</f>
        <v>0</v>
      </c>
      <c r="L508" s="32">
        <f>SUM(L509:L538)</f>
        <v>43</v>
      </c>
      <c r="M508" s="32">
        <f>SUM(M509:M538)</f>
        <v>0</v>
      </c>
      <c r="N508" s="32">
        <f>SUM(O508:R508)</f>
        <v>163</v>
      </c>
      <c r="O508" s="32">
        <f>SUM(O509:O538)</f>
        <v>6</v>
      </c>
      <c r="P508" s="32">
        <f>SUM(P509:P538)</f>
        <v>0</v>
      </c>
      <c r="Q508" s="32">
        <f>SUM(Q509:Q538)</f>
        <v>157</v>
      </c>
      <c r="R508" s="32">
        <f>SUM(R509:R538)</f>
        <v>0</v>
      </c>
      <c r="S508" s="32">
        <f>SUM(T508:W508)</f>
        <v>2</v>
      </c>
      <c r="T508" s="32">
        <f>SUM(T509:T538)</f>
        <v>0</v>
      </c>
      <c r="U508" s="32">
        <f>SUM(U509:U538)</f>
        <v>0</v>
      </c>
      <c r="V508" s="32">
        <f>SUM(V509:V538)</f>
        <v>2</v>
      </c>
      <c r="W508" s="32">
        <f>SUM(W509:W538)</f>
        <v>0</v>
      </c>
      <c r="X508" s="33" t="s">
        <v>1916</v>
      </c>
    </row>
    <row r="509" spans="1:24" ht="12.75">
      <c r="A509" s="87">
        <v>421010000</v>
      </c>
      <c r="B509" s="30" t="s">
        <v>483</v>
      </c>
      <c r="C509" s="97"/>
      <c r="D509" s="6">
        <v>32</v>
      </c>
      <c r="E509" s="6">
        <v>5</v>
      </c>
      <c r="F509" s="6"/>
      <c r="G509" s="6">
        <v>27</v>
      </c>
      <c r="H509" s="6"/>
      <c r="I509" s="6">
        <v>21</v>
      </c>
      <c r="J509" s="6"/>
      <c r="K509" s="6"/>
      <c r="L509" s="6">
        <v>21</v>
      </c>
      <c r="M509" s="6"/>
      <c r="N509" s="6">
        <v>53</v>
      </c>
      <c r="O509" s="6">
        <v>5</v>
      </c>
      <c r="P509" s="6"/>
      <c r="Q509" s="6">
        <v>48</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v>7</v>
      </c>
      <c r="E511" s="6"/>
      <c r="F511" s="6"/>
      <c r="G511" s="6">
        <v>7</v>
      </c>
      <c r="H511" s="6"/>
      <c r="I511" s="6">
        <v>1</v>
      </c>
      <c r="J511" s="6"/>
      <c r="K511" s="6"/>
      <c r="L511" s="6">
        <v>1</v>
      </c>
      <c r="M511" s="6"/>
      <c r="N511" s="6">
        <v>8</v>
      </c>
      <c r="O511" s="6"/>
      <c r="P511" s="6"/>
      <c r="Q511" s="6">
        <v>8</v>
      </c>
      <c r="R511" s="6"/>
      <c r="S511" s="6"/>
      <c r="T511" s="6"/>
      <c r="U511" s="6"/>
      <c r="V511" s="6"/>
      <c r="W511" s="6"/>
      <c r="X511" s="5">
        <v>150</v>
      </c>
    </row>
    <row r="512" spans="1:24" ht="12.75">
      <c r="A512" s="87">
        <v>421030003</v>
      </c>
      <c r="B512" s="30" t="s">
        <v>486</v>
      </c>
      <c r="C512" s="97"/>
      <c r="D512" s="6">
        <v>2</v>
      </c>
      <c r="E512" s="6"/>
      <c r="F512" s="6"/>
      <c r="G512" s="6">
        <v>2</v>
      </c>
      <c r="H512" s="6"/>
      <c r="I512" s="6"/>
      <c r="J512" s="6"/>
      <c r="K512" s="6"/>
      <c r="L512" s="6"/>
      <c r="M512" s="6"/>
      <c r="N512" s="6">
        <v>2</v>
      </c>
      <c r="O512" s="6"/>
      <c r="P512" s="6"/>
      <c r="Q512" s="6">
        <v>2</v>
      </c>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v>1</v>
      </c>
      <c r="E515" s="6"/>
      <c r="F515" s="6"/>
      <c r="G515" s="6">
        <v>1</v>
      </c>
      <c r="H515" s="6"/>
      <c r="I515" s="6"/>
      <c r="J515" s="6"/>
      <c r="K515" s="6"/>
      <c r="L515" s="6"/>
      <c r="M515" s="6"/>
      <c r="N515" s="6">
        <v>1</v>
      </c>
      <c r="O515" s="6"/>
      <c r="P515" s="6"/>
      <c r="Q515" s="6">
        <v>1</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12</v>
      </c>
      <c r="E518" s="6"/>
      <c r="F518" s="6"/>
      <c r="G518" s="6">
        <v>12</v>
      </c>
      <c r="H518" s="6"/>
      <c r="I518" s="6">
        <v>3</v>
      </c>
      <c r="J518" s="6"/>
      <c r="K518" s="6"/>
      <c r="L518" s="6">
        <v>3</v>
      </c>
      <c r="M518" s="6"/>
      <c r="N518" s="6">
        <v>13</v>
      </c>
      <c r="O518" s="6"/>
      <c r="P518" s="6"/>
      <c r="Q518" s="6">
        <v>13</v>
      </c>
      <c r="R518" s="6"/>
      <c r="S518" s="6">
        <v>2</v>
      </c>
      <c r="T518" s="6"/>
      <c r="U518" s="6"/>
      <c r="V518" s="6">
        <v>2</v>
      </c>
      <c r="W518" s="6"/>
      <c r="X518" s="5">
        <v>160</v>
      </c>
    </row>
    <row r="519" spans="1:24" ht="25.5">
      <c r="A519" s="87">
        <v>421100010</v>
      </c>
      <c r="B519" s="30" t="s">
        <v>493</v>
      </c>
      <c r="C519" s="97"/>
      <c r="D519" s="6">
        <v>39</v>
      </c>
      <c r="E519" s="6"/>
      <c r="F519" s="6"/>
      <c r="G519" s="6">
        <v>39</v>
      </c>
      <c r="H519" s="6"/>
      <c r="I519" s="6">
        <v>10</v>
      </c>
      <c r="J519" s="6">
        <v>1</v>
      </c>
      <c r="K519" s="6"/>
      <c r="L519" s="6">
        <v>9</v>
      </c>
      <c r="M519" s="6"/>
      <c r="N519" s="6">
        <v>49</v>
      </c>
      <c r="O519" s="6">
        <v>1</v>
      </c>
      <c r="P519" s="6"/>
      <c r="Q519" s="6">
        <v>48</v>
      </c>
      <c r="R519" s="6"/>
      <c r="S519" s="6"/>
      <c r="T519" s="6"/>
      <c r="U519" s="6"/>
      <c r="V519" s="6"/>
      <c r="W519" s="6"/>
      <c r="X519" s="5">
        <v>120</v>
      </c>
    </row>
    <row r="520" spans="1:24" ht="25.5">
      <c r="A520" s="87">
        <v>421110011</v>
      </c>
      <c r="B520" s="30" t="s">
        <v>494</v>
      </c>
      <c r="C520" s="97"/>
      <c r="D520" s="6">
        <v>2</v>
      </c>
      <c r="E520" s="6"/>
      <c r="F520" s="6"/>
      <c r="G520" s="6">
        <v>2</v>
      </c>
      <c r="H520" s="6"/>
      <c r="I520" s="6"/>
      <c r="J520" s="6"/>
      <c r="K520" s="6"/>
      <c r="L520" s="6"/>
      <c r="M520" s="6"/>
      <c r="N520" s="6">
        <v>2</v>
      </c>
      <c r="O520" s="6"/>
      <c r="P520" s="6"/>
      <c r="Q520" s="6">
        <v>2</v>
      </c>
      <c r="R520" s="6"/>
      <c r="S520" s="6"/>
      <c r="T520" s="6"/>
      <c r="U520" s="6"/>
      <c r="V520" s="6"/>
      <c r="W520" s="6"/>
      <c r="X520" s="5">
        <v>120</v>
      </c>
    </row>
    <row r="521" spans="1:24" ht="12.75">
      <c r="A521" s="87">
        <v>421120012</v>
      </c>
      <c r="B521" s="30" t="s">
        <v>495</v>
      </c>
      <c r="C521" s="97"/>
      <c r="D521" s="6">
        <v>4</v>
      </c>
      <c r="E521" s="6"/>
      <c r="F521" s="6"/>
      <c r="G521" s="6">
        <v>4</v>
      </c>
      <c r="H521" s="6"/>
      <c r="I521" s="6"/>
      <c r="J521" s="6"/>
      <c r="K521" s="6"/>
      <c r="L521" s="6"/>
      <c r="M521" s="6"/>
      <c r="N521" s="6">
        <v>4</v>
      </c>
      <c r="O521" s="6"/>
      <c r="P521" s="6"/>
      <c r="Q521" s="6">
        <v>4</v>
      </c>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c r="A523" s="88">
        <v>421140014</v>
      </c>
      <c r="B523" s="42" t="s">
        <v>497</v>
      </c>
      <c r="C523" s="97"/>
      <c r="D523" s="40">
        <v>1</v>
      </c>
      <c r="E523" s="40"/>
      <c r="F523" s="40"/>
      <c r="G523" s="40">
        <v>1</v>
      </c>
      <c r="H523" s="40"/>
      <c r="I523" s="40"/>
      <c r="J523" s="40"/>
      <c r="K523" s="40"/>
      <c r="L523" s="40"/>
      <c r="M523" s="40"/>
      <c r="N523" s="40">
        <v>1</v>
      </c>
      <c r="O523" s="40"/>
      <c r="P523" s="40"/>
      <c r="Q523" s="40">
        <v>1</v>
      </c>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v>1</v>
      </c>
      <c r="E526" s="40"/>
      <c r="F526" s="40"/>
      <c r="G526" s="40">
        <v>1</v>
      </c>
      <c r="H526" s="40"/>
      <c r="I526" s="40"/>
      <c r="J526" s="40"/>
      <c r="K526" s="40"/>
      <c r="L526" s="40"/>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c r="A528" s="88">
        <v>421190019</v>
      </c>
      <c r="B528" s="42" t="s">
        <v>502</v>
      </c>
      <c r="C528" s="97"/>
      <c r="D528" s="40">
        <v>1</v>
      </c>
      <c r="E528" s="40"/>
      <c r="F528" s="40"/>
      <c r="G528" s="40">
        <v>1</v>
      </c>
      <c r="H528" s="40"/>
      <c r="I528" s="40"/>
      <c r="J528" s="40"/>
      <c r="K528" s="40"/>
      <c r="L528" s="40"/>
      <c r="M528" s="40"/>
      <c r="N528" s="40">
        <v>1</v>
      </c>
      <c r="O528" s="40"/>
      <c r="P528" s="40"/>
      <c r="Q528" s="40">
        <v>1</v>
      </c>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v>4</v>
      </c>
      <c r="E532" s="40"/>
      <c r="F532" s="40"/>
      <c r="G532" s="40">
        <v>4</v>
      </c>
      <c r="H532" s="40"/>
      <c r="I532" s="40"/>
      <c r="J532" s="40"/>
      <c r="K532" s="40"/>
      <c r="L532" s="40"/>
      <c r="M532" s="40"/>
      <c r="N532" s="40">
        <v>4</v>
      </c>
      <c r="O532" s="40"/>
      <c r="P532" s="40"/>
      <c r="Q532" s="40">
        <v>4</v>
      </c>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10</v>
      </c>
      <c r="E534" s="40"/>
      <c r="F534" s="40"/>
      <c r="G534" s="40">
        <v>10</v>
      </c>
      <c r="H534" s="40"/>
      <c r="I534" s="40">
        <v>2</v>
      </c>
      <c r="J534" s="40"/>
      <c r="K534" s="40"/>
      <c r="L534" s="40">
        <v>2</v>
      </c>
      <c r="M534" s="40"/>
      <c r="N534" s="40">
        <v>12</v>
      </c>
      <c r="O534" s="40"/>
      <c r="P534" s="40"/>
      <c r="Q534" s="40">
        <v>12</v>
      </c>
      <c r="R534" s="40"/>
      <c r="S534" s="40"/>
      <c r="T534" s="40"/>
      <c r="U534" s="40"/>
      <c r="V534" s="40"/>
      <c r="W534" s="40"/>
      <c r="X534" s="39">
        <v>120</v>
      </c>
      <c r="Y534" s="103"/>
      <c r="Z534" s="103"/>
    </row>
    <row r="535" spans="1:26" s="41" customFormat="1" ht="12.75">
      <c r="A535" s="88">
        <v>421250026</v>
      </c>
      <c r="B535" s="42" t="s">
        <v>2168</v>
      </c>
      <c r="C535" s="97"/>
      <c r="D535" s="40">
        <v>1</v>
      </c>
      <c r="E535" s="40"/>
      <c r="F535" s="40"/>
      <c r="G535" s="40">
        <v>1</v>
      </c>
      <c r="H535" s="40"/>
      <c r="I535" s="40"/>
      <c r="J535" s="40"/>
      <c r="K535" s="40"/>
      <c r="L535" s="40"/>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v>2</v>
      </c>
      <c r="E537" s="40"/>
      <c r="F537" s="40"/>
      <c r="G537" s="40">
        <v>2</v>
      </c>
      <c r="H537" s="40"/>
      <c r="I537" s="40">
        <v>1</v>
      </c>
      <c r="J537" s="40"/>
      <c r="K537" s="40"/>
      <c r="L537" s="40">
        <v>1</v>
      </c>
      <c r="M537" s="40"/>
      <c r="N537" s="40">
        <v>3</v>
      </c>
      <c r="O537" s="40"/>
      <c r="P537" s="40"/>
      <c r="Q537" s="40">
        <v>3</v>
      </c>
      <c r="R537" s="40"/>
      <c r="S537" s="40"/>
      <c r="T537" s="40"/>
      <c r="U537" s="40"/>
      <c r="V537" s="40"/>
      <c r="W537" s="40"/>
      <c r="X537" s="39">
        <v>132</v>
      </c>
      <c r="Y537" s="103"/>
      <c r="Z537" s="103"/>
    </row>
    <row r="538" spans="1:24" ht="12.75">
      <c r="A538" s="89">
        <v>441010000</v>
      </c>
      <c r="B538" s="37" t="s">
        <v>2317</v>
      </c>
      <c r="C538" s="97"/>
      <c r="D538" s="38">
        <v>2</v>
      </c>
      <c r="E538" s="38"/>
      <c r="F538" s="38"/>
      <c r="G538" s="38">
        <v>2</v>
      </c>
      <c r="H538" s="38"/>
      <c r="I538" s="38"/>
      <c r="J538" s="38"/>
      <c r="K538" s="38"/>
      <c r="L538" s="38"/>
      <c r="M538" s="38"/>
      <c r="N538" s="38">
        <v>2</v>
      </c>
      <c r="O538" s="38"/>
      <c r="P538" s="38"/>
      <c r="Q538" s="38">
        <v>2</v>
      </c>
      <c r="R538" s="38"/>
      <c r="S538" s="38"/>
      <c r="T538" s="38"/>
      <c r="U538" s="38"/>
      <c r="V538" s="38"/>
      <c r="W538" s="38"/>
      <c r="X538" s="36">
        <v>132</v>
      </c>
    </row>
    <row r="539" spans="1:24" ht="12.75">
      <c r="A539" s="90">
        <v>402040000</v>
      </c>
      <c r="B539" s="35" t="s">
        <v>510</v>
      </c>
      <c r="C539" s="96"/>
      <c r="D539" s="32">
        <v>17</v>
      </c>
      <c r="E539" s="32">
        <v>8</v>
      </c>
      <c r="F539" s="32"/>
      <c r="G539" s="32">
        <v>9</v>
      </c>
      <c r="H539" s="32"/>
      <c r="I539" s="32">
        <v>38</v>
      </c>
      <c r="J539" s="32">
        <v>32</v>
      </c>
      <c r="K539" s="32"/>
      <c r="L539" s="32">
        <v>6</v>
      </c>
      <c r="M539" s="32"/>
      <c r="N539" s="32">
        <v>52</v>
      </c>
      <c r="O539" s="32">
        <v>40</v>
      </c>
      <c r="P539" s="32"/>
      <c r="Q539" s="32">
        <v>12</v>
      </c>
      <c r="R539" s="32"/>
      <c r="S539" s="32">
        <v>3</v>
      </c>
      <c r="T539" s="32"/>
      <c r="U539" s="32"/>
      <c r="V539" s="32">
        <v>3</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v>2</v>
      </c>
      <c r="E541" s="32"/>
      <c r="F541" s="32"/>
      <c r="G541" s="32">
        <v>2</v>
      </c>
      <c r="H541" s="32"/>
      <c r="I541" s="32">
        <v>13</v>
      </c>
      <c r="J541" s="32"/>
      <c r="K541" s="32"/>
      <c r="L541" s="32">
        <v>13</v>
      </c>
      <c r="M541" s="32"/>
      <c r="N541" s="32">
        <v>15</v>
      </c>
      <c r="O541" s="32"/>
      <c r="P541" s="32"/>
      <c r="Q541" s="32">
        <v>15</v>
      </c>
      <c r="R541" s="32"/>
      <c r="S541" s="32"/>
      <c r="T541" s="32"/>
      <c r="U541" s="32"/>
      <c r="V541" s="32"/>
      <c r="W541" s="32"/>
      <c r="X541" s="34">
        <v>132</v>
      </c>
    </row>
    <row r="542" spans="1:24" ht="12.75">
      <c r="A542" s="90">
        <v>600020000</v>
      </c>
      <c r="B542" s="35" t="s">
        <v>2333</v>
      </c>
      <c r="C542" s="96"/>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0">
        <v>600030000</v>
      </c>
      <c r="B543" s="35" t="s">
        <v>2334</v>
      </c>
      <c r="C543" s="96"/>
      <c r="D543" s="32">
        <v>1</v>
      </c>
      <c r="E543" s="32"/>
      <c r="F543" s="32"/>
      <c r="G543" s="32">
        <v>1</v>
      </c>
      <c r="H543" s="32"/>
      <c r="I543" s="32">
        <v>2</v>
      </c>
      <c r="J543" s="32"/>
      <c r="K543" s="32"/>
      <c r="L543" s="32">
        <v>2</v>
      </c>
      <c r="M543" s="32"/>
      <c r="N543" s="32">
        <v>3</v>
      </c>
      <c r="O543" s="32"/>
      <c r="P543" s="32"/>
      <c r="Q543" s="32">
        <v>3</v>
      </c>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v>2</v>
      </c>
      <c r="E546" s="32">
        <v>1</v>
      </c>
      <c r="F546" s="32"/>
      <c r="G546" s="32"/>
      <c r="H546" s="32">
        <v>1</v>
      </c>
      <c r="I546" s="32">
        <v>3</v>
      </c>
      <c r="J546" s="32">
        <v>1</v>
      </c>
      <c r="K546" s="32"/>
      <c r="L546" s="32">
        <v>2</v>
      </c>
      <c r="M546" s="32"/>
      <c r="N546" s="32">
        <v>5</v>
      </c>
      <c r="O546" s="32">
        <v>2</v>
      </c>
      <c r="P546" s="32"/>
      <c r="Q546" s="32">
        <v>2</v>
      </c>
      <c r="R546" s="32">
        <v>1</v>
      </c>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v>2</v>
      </c>
      <c r="E549" s="32"/>
      <c r="F549" s="32"/>
      <c r="G549" s="32">
        <v>2</v>
      </c>
      <c r="H549" s="32"/>
      <c r="I549" s="32"/>
      <c r="J549" s="32"/>
      <c r="K549" s="32"/>
      <c r="L549" s="32"/>
      <c r="M549" s="32"/>
      <c r="N549" s="32">
        <v>2</v>
      </c>
      <c r="O549" s="32"/>
      <c r="P549" s="32"/>
      <c r="Q549" s="32">
        <v>2</v>
      </c>
      <c r="R549" s="32"/>
      <c r="S549" s="32"/>
      <c r="T549" s="32"/>
      <c r="U549" s="32"/>
      <c r="V549" s="32"/>
      <c r="W549" s="32"/>
      <c r="X549" s="34">
        <v>91</v>
      </c>
    </row>
    <row r="550" spans="1:24" ht="12.75" customHeight="1">
      <c r="A550" s="90">
        <v>600140000</v>
      </c>
      <c r="B550" s="35" t="s">
        <v>2326</v>
      </c>
      <c r="C550" s="96"/>
      <c r="D550" s="32"/>
      <c r="E550" s="32"/>
      <c r="F550" s="32"/>
      <c r="G550" s="32"/>
      <c r="H550" s="32"/>
      <c r="I550" s="32">
        <v>1</v>
      </c>
      <c r="J550" s="32"/>
      <c r="K550" s="32"/>
      <c r="L550" s="32">
        <v>1</v>
      </c>
      <c r="M550" s="32"/>
      <c r="N550" s="32">
        <v>1</v>
      </c>
      <c r="O550" s="32"/>
      <c r="P550" s="32"/>
      <c r="Q550" s="32">
        <v>1</v>
      </c>
      <c r="R550" s="32"/>
      <c r="S550" s="32"/>
      <c r="T550" s="32"/>
      <c r="U550" s="32"/>
      <c r="V550" s="32"/>
      <c r="W550" s="32"/>
      <c r="X550" s="34">
        <v>87</v>
      </c>
    </row>
    <row r="551" spans="1:24" ht="12.75">
      <c r="A551" s="171" t="s">
        <v>4</v>
      </c>
      <c r="B551" s="172"/>
      <c r="C551" s="98"/>
      <c r="D551" s="7">
        <f>SUM(E551:H551)</f>
        <v>1585</v>
      </c>
      <c r="E551" s="7">
        <f>SUM(E8,E447,E508,E539:E550)</f>
        <v>159</v>
      </c>
      <c r="F551" s="7">
        <f>SUM(F8,F447,F508,F539:F550)</f>
        <v>4</v>
      </c>
      <c r="G551" s="7">
        <f>SUM(G8,G447,G508,G539:G550)</f>
        <v>1388</v>
      </c>
      <c r="H551" s="7">
        <f>SUM(H8,H447,H508,H539:H550)</f>
        <v>34</v>
      </c>
      <c r="I551" s="7">
        <f>SUM(J551:M551)</f>
        <v>1788</v>
      </c>
      <c r="J551" s="7">
        <f>SUM(J8,J447,J508,J539:J550)</f>
        <v>474</v>
      </c>
      <c r="K551" s="7">
        <f>SUM(K8,K447,K508,K539:K550)</f>
        <v>0</v>
      </c>
      <c r="L551" s="7">
        <f>SUM(L8,L447,L508,L539:L550)</f>
        <v>1305</v>
      </c>
      <c r="M551" s="7">
        <f>SUM(M8,M447,M508,M539:M550)</f>
        <v>9</v>
      </c>
      <c r="N551" s="7">
        <f>SUM(O551:R551)</f>
        <v>1448</v>
      </c>
      <c r="O551" s="7">
        <f>SUM(O8,O447,O508,O539:O550)</f>
        <v>630</v>
      </c>
      <c r="P551" s="7">
        <f>SUM(P8,P447,P508,P539:P550)</f>
        <v>3</v>
      </c>
      <c r="Q551" s="7">
        <f>SUM(Q8,Q447,Q508,Q539:Q550)</f>
        <v>808</v>
      </c>
      <c r="R551" s="7">
        <f>SUM(R8,R447,R508,R539:R550)</f>
        <v>7</v>
      </c>
      <c r="S551" s="7">
        <f>SUM(T551:W551)</f>
        <v>1925</v>
      </c>
      <c r="T551" s="7">
        <f>SUM(T8,T447,T508,T539:T550)</f>
        <v>3</v>
      </c>
      <c r="U551" s="7">
        <f>SUM(U8,U447,U508,U539:U550)</f>
        <v>1</v>
      </c>
      <c r="V551" s="7">
        <f>SUM(V8,V447,V508,V539:V550)</f>
        <v>1885</v>
      </c>
      <c r="W551" s="7">
        <f>SUM(W8,W447,W508,W539:W550)</f>
        <v>36</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96</v>
      </c>
      <c r="E553" s="32">
        <f>SUM(E554:E742)</f>
        <v>57</v>
      </c>
      <c r="F553" s="32">
        <f>SUM(F554:F742)</f>
        <v>0</v>
      </c>
      <c r="G553" s="32">
        <f>SUM(G554:G742)</f>
        <v>39</v>
      </c>
      <c r="H553" s="32">
        <f>SUM(H554:H742)</f>
        <v>0</v>
      </c>
      <c r="I553" s="32">
        <f>SUM(J553:M553)</f>
        <v>43</v>
      </c>
      <c r="J553" s="32">
        <f>SUM(J554:J742)</f>
        <v>23</v>
      </c>
      <c r="K553" s="32">
        <f>SUM(K554:K742)</f>
        <v>0</v>
      </c>
      <c r="L553" s="32">
        <f>SUM(L554:L742)</f>
        <v>20</v>
      </c>
      <c r="M553" s="32">
        <f>SUM(M554:M742)</f>
        <v>0</v>
      </c>
      <c r="N553" s="32">
        <f>SUM(O553:R553)</f>
        <v>132</v>
      </c>
      <c r="O553" s="32">
        <f>SUM(O554:O742)</f>
        <v>80</v>
      </c>
      <c r="P553" s="32">
        <f>SUM(P554:P742)</f>
        <v>0</v>
      </c>
      <c r="Q553" s="32">
        <f>SUM(Q554:Q742)</f>
        <v>52</v>
      </c>
      <c r="R553" s="32">
        <f>SUM(R554:R742)</f>
        <v>0</v>
      </c>
      <c r="S553" s="32">
        <f>SUM(T553:W553)</f>
        <v>7</v>
      </c>
      <c r="T553" s="32">
        <f>SUM(T554:T742)</f>
        <v>0</v>
      </c>
      <c r="U553" s="32">
        <f>SUM(U554:U742)</f>
        <v>0</v>
      </c>
      <c r="V553" s="32">
        <f>SUM(V554:V742)</f>
        <v>7</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v>1</v>
      </c>
      <c r="E583" s="40">
        <v>1</v>
      </c>
      <c r="F583" s="40"/>
      <c r="G583" s="40"/>
      <c r="H583" s="40"/>
      <c r="I583" s="40"/>
      <c r="J583" s="40"/>
      <c r="K583" s="40"/>
      <c r="L583" s="40"/>
      <c r="M583" s="40"/>
      <c r="N583" s="40">
        <v>1</v>
      </c>
      <c r="O583" s="40">
        <v>1</v>
      </c>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v>1</v>
      </c>
      <c r="E603" s="40"/>
      <c r="F603" s="40"/>
      <c r="G603" s="40">
        <v>1</v>
      </c>
      <c r="H603" s="40"/>
      <c r="I603" s="40">
        <v>1</v>
      </c>
      <c r="J603" s="40"/>
      <c r="K603" s="40"/>
      <c r="L603" s="40">
        <v>1</v>
      </c>
      <c r="M603" s="40"/>
      <c r="N603" s="40">
        <v>1</v>
      </c>
      <c r="O603" s="40"/>
      <c r="P603" s="40"/>
      <c r="Q603" s="40">
        <v>1</v>
      </c>
      <c r="R603" s="40"/>
      <c r="S603" s="40">
        <v>1</v>
      </c>
      <c r="T603" s="40"/>
      <c r="U603" s="40"/>
      <c r="V603" s="40">
        <v>1</v>
      </c>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c r="A633" s="88">
        <v>108000000</v>
      </c>
      <c r="B633" s="42" t="s">
        <v>570</v>
      </c>
      <c r="C633" s="97"/>
      <c r="D633" s="40">
        <v>1</v>
      </c>
      <c r="E633" s="40">
        <v>1</v>
      </c>
      <c r="F633" s="40"/>
      <c r="G633" s="40"/>
      <c r="H633" s="40"/>
      <c r="I633" s="40"/>
      <c r="J633" s="40"/>
      <c r="K633" s="40"/>
      <c r="L633" s="40"/>
      <c r="M633" s="40"/>
      <c r="N633" s="40">
        <v>1</v>
      </c>
      <c r="O633" s="40">
        <v>1</v>
      </c>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v>1</v>
      </c>
      <c r="E637" s="40">
        <v>1</v>
      </c>
      <c r="F637" s="40"/>
      <c r="G637" s="40"/>
      <c r="H637" s="40"/>
      <c r="I637" s="40">
        <v>3</v>
      </c>
      <c r="J637" s="40">
        <v>2</v>
      </c>
      <c r="K637" s="40"/>
      <c r="L637" s="40">
        <v>1</v>
      </c>
      <c r="M637" s="40"/>
      <c r="N637" s="40">
        <v>4</v>
      </c>
      <c r="O637" s="40">
        <v>3</v>
      </c>
      <c r="P637" s="40"/>
      <c r="Q637" s="40">
        <v>1</v>
      </c>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c r="A656" s="88">
        <v>109000000</v>
      </c>
      <c r="B656" s="42" t="s">
        <v>592</v>
      </c>
      <c r="C656" s="97"/>
      <c r="D656" s="40">
        <v>1</v>
      </c>
      <c r="E656" s="40"/>
      <c r="F656" s="40"/>
      <c r="G656" s="40">
        <v>1</v>
      </c>
      <c r="H656" s="40"/>
      <c r="I656" s="40"/>
      <c r="J656" s="40"/>
      <c r="K656" s="40"/>
      <c r="L656" s="40"/>
      <c r="M656" s="40"/>
      <c r="N656" s="40">
        <v>1</v>
      </c>
      <c r="O656" s="40"/>
      <c r="P656" s="40"/>
      <c r="Q656" s="40">
        <v>1</v>
      </c>
      <c r="R656" s="40"/>
      <c r="S656" s="40"/>
      <c r="T656" s="40"/>
      <c r="U656" s="40"/>
      <c r="V656" s="40"/>
      <c r="W656" s="40"/>
      <c r="X656" s="39">
        <v>230</v>
      </c>
      <c r="Y656" s="103"/>
      <c r="Z656" s="103"/>
    </row>
    <row r="657" spans="1:26" s="41" customFormat="1" ht="12.75">
      <c r="A657" s="88">
        <v>109010000</v>
      </c>
      <c r="B657" s="42" t="s">
        <v>593</v>
      </c>
      <c r="C657" s="97"/>
      <c r="D657" s="40">
        <v>1</v>
      </c>
      <c r="E657" s="40"/>
      <c r="F657" s="40"/>
      <c r="G657" s="40">
        <v>1</v>
      </c>
      <c r="H657" s="40"/>
      <c r="I657" s="40">
        <v>2</v>
      </c>
      <c r="J657" s="40">
        <v>1</v>
      </c>
      <c r="K657" s="40"/>
      <c r="L657" s="40">
        <v>1</v>
      </c>
      <c r="M657" s="40"/>
      <c r="N657" s="40">
        <v>2</v>
      </c>
      <c r="O657" s="40">
        <v>1</v>
      </c>
      <c r="P657" s="40"/>
      <c r="Q657" s="40">
        <v>1</v>
      </c>
      <c r="R657" s="40"/>
      <c r="S657" s="40">
        <v>1</v>
      </c>
      <c r="T657" s="40"/>
      <c r="U657" s="40"/>
      <c r="V657" s="40">
        <v>1</v>
      </c>
      <c r="W657" s="40"/>
      <c r="X657" s="39">
        <v>315</v>
      </c>
      <c r="Y657" s="103"/>
      <c r="Z657" s="103"/>
    </row>
    <row r="658" spans="1:26" s="41" customFormat="1" ht="25.5">
      <c r="A658" s="88">
        <v>109020000</v>
      </c>
      <c r="B658" s="42" t="s">
        <v>594</v>
      </c>
      <c r="C658" s="97"/>
      <c r="D658" s="40"/>
      <c r="E658" s="40"/>
      <c r="F658" s="40"/>
      <c r="G658" s="40"/>
      <c r="H658" s="40"/>
      <c r="I658" s="40">
        <v>1</v>
      </c>
      <c r="J658" s="40"/>
      <c r="K658" s="40"/>
      <c r="L658" s="40">
        <v>1</v>
      </c>
      <c r="M658" s="40"/>
      <c r="N658" s="40"/>
      <c r="O658" s="40"/>
      <c r="P658" s="40"/>
      <c r="Q658" s="40"/>
      <c r="R658" s="40"/>
      <c r="S658" s="40">
        <v>1</v>
      </c>
      <c r="T658" s="40"/>
      <c r="U658" s="40"/>
      <c r="V658" s="40">
        <v>1</v>
      </c>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v>1</v>
      </c>
      <c r="E662" s="40">
        <v>1</v>
      </c>
      <c r="F662" s="40"/>
      <c r="G662" s="40"/>
      <c r="H662" s="40"/>
      <c r="I662" s="40">
        <v>1</v>
      </c>
      <c r="J662" s="40"/>
      <c r="K662" s="40"/>
      <c r="L662" s="40">
        <v>1</v>
      </c>
      <c r="M662" s="40"/>
      <c r="N662" s="40">
        <v>2</v>
      </c>
      <c r="O662" s="40">
        <v>1</v>
      </c>
      <c r="P662" s="40"/>
      <c r="Q662" s="40">
        <v>1</v>
      </c>
      <c r="R662" s="40"/>
      <c r="S662" s="40"/>
      <c r="T662" s="40"/>
      <c r="U662" s="40"/>
      <c r="V662" s="40"/>
      <c r="W662" s="40"/>
      <c r="X662" s="39">
        <v>195</v>
      </c>
      <c r="Y662" s="103"/>
      <c r="Z662" s="103"/>
    </row>
    <row r="663" spans="1:26" s="41" customFormat="1" ht="25.5">
      <c r="A663" s="88">
        <v>110010000</v>
      </c>
      <c r="B663" s="42" t="s">
        <v>599</v>
      </c>
      <c r="C663" s="97"/>
      <c r="D663" s="40">
        <v>1</v>
      </c>
      <c r="E663" s="40">
        <v>1</v>
      </c>
      <c r="F663" s="40"/>
      <c r="G663" s="40"/>
      <c r="H663" s="40"/>
      <c r="I663" s="40"/>
      <c r="J663" s="40"/>
      <c r="K663" s="40"/>
      <c r="L663" s="40"/>
      <c r="M663" s="40"/>
      <c r="N663" s="40">
        <v>1</v>
      </c>
      <c r="O663" s="40">
        <v>1</v>
      </c>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c r="A665" s="88">
        <v>111000000</v>
      </c>
      <c r="B665" s="42" t="s">
        <v>601</v>
      </c>
      <c r="C665" s="97"/>
      <c r="D665" s="40">
        <v>1</v>
      </c>
      <c r="E665" s="40">
        <v>1</v>
      </c>
      <c r="F665" s="40"/>
      <c r="G665" s="40"/>
      <c r="H665" s="40"/>
      <c r="I665" s="40"/>
      <c r="J665" s="40"/>
      <c r="K665" s="40"/>
      <c r="L665" s="40"/>
      <c r="M665" s="40"/>
      <c r="N665" s="40">
        <v>1</v>
      </c>
      <c r="O665" s="40">
        <v>1</v>
      </c>
      <c r="P665" s="40"/>
      <c r="Q665" s="40"/>
      <c r="R665" s="40"/>
      <c r="S665" s="40"/>
      <c r="T665" s="40"/>
      <c r="U665" s="40"/>
      <c r="V665" s="40"/>
      <c r="W665" s="40"/>
      <c r="X665" s="39">
        <v>159</v>
      </c>
      <c r="Y665" s="103"/>
      <c r="Z665" s="103"/>
    </row>
    <row r="666" spans="1:26" s="41" customFormat="1" ht="12.75">
      <c r="A666" s="88">
        <v>111010000</v>
      </c>
      <c r="B666" s="42" t="s">
        <v>602</v>
      </c>
      <c r="C666" s="97"/>
      <c r="D666" s="40">
        <v>1</v>
      </c>
      <c r="E666" s="40"/>
      <c r="F666" s="40"/>
      <c r="G666" s="40">
        <v>1</v>
      </c>
      <c r="H666" s="40"/>
      <c r="I666" s="40"/>
      <c r="J666" s="40"/>
      <c r="K666" s="40"/>
      <c r="L666" s="40"/>
      <c r="M666" s="40"/>
      <c r="N666" s="40">
        <v>1</v>
      </c>
      <c r="O666" s="40"/>
      <c r="P666" s="40"/>
      <c r="Q666" s="40">
        <v>1</v>
      </c>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c r="A703" s="88">
        <v>112010100</v>
      </c>
      <c r="B703" s="42" t="s">
        <v>639</v>
      </c>
      <c r="C703" s="97"/>
      <c r="D703" s="40"/>
      <c r="E703" s="40"/>
      <c r="F703" s="40"/>
      <c r="G703" s="40"/>
      <c r="H703" s="40"/>
      <c r="I703" s="40">
        <v>1</v>
      </c>
      <c r="J703" s="40">
        <v>1</v>
      </c>
      <c r="K703" s="40"/>
      <c r="L703" s="40"/>
      <c r="M703" s="40"/>
      <c r="N703" s="40">
        <v>1</v>
      </c>
      <c r="O703" s="40">
        <v>1</v>
      </c>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c r="A708" s="88">
        <v>112010200</v>
      </c>
      <c r="B708" s="42" t="s">
        <v>644</v>
      </c>
      <c r="C708" s="97"/>
      <c r="D708" s="40">
        <v>1</v>
      </c>
      <c r="E708" s="40">
        <v>1</v>
      </c>
      <c r="F708" s="40"/>
      <c r="G708" s="40"/>
      <c r="H708" s="40"/>
      <c r="I708" s="40"/>
      <c r="J708" s="40"/>
      <c r="K708" s="40"/>
      <c r="L708" s="40"/>
      <c r="M708" s="40"/>
      <c r="N708" s="40">
        <v>1</v>
      </c>
      <c r="O708" s="40">
        <v>1</v>
      </c>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c r="A718" s="88">
        <v>112030400</v>
      </c>
      <c r="B718" s="42" t="s">
        <v>651</v>
      </c>
      <c r="C718" s="97"/>
      <c r="D718" s="40">
        <v>1</v>
      </c>
      <c r="E718" s="40"/>
      <c r="F718" s="40"/>
      <c r="G718" s="40">
        <v>1</v>
      </c>
      <c r="H718" s="40"/>
      <c r="I718" s="40"/>
      <c r="J718" s="40"/>
      <c r="K718" s="40"/>
      <c r="L718" s="40"/>
      <c r="M718" s="40"/>
      <c r="N718" s="40"/>
      <c r="O718" s="40"/>
      <c r="P718" s="40"/>
      <c r="Q718" s="40"/>
      <c r="R718" s="40"/>
      <c r="S718" s="40">
        <v>1</v>
      </c>
      <c r="T718" s="40"/>
      <c r="U718" s="40"/>
      <c r="V718" s="40">
        <v>1</v>
      </c>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6</v>
      </c>
      <c r="E727" s="40">
        <v>3</v>
      </c>
      <c r="F727" s="40"/>
      <c r="G727" s="40">
        <v>3</v>
      </c>
      <c r="H727" s="40"/>
      <c r="I727" s="40">
        <v>1</v>
      </c>
      <c r="J727" s="40"/>
      <c r="K727" s="40"/>
      <c r="L727" s="40">
        <v>1</v>
      </c>
      <c r="M727" s="40"/>
      <c r="N727" s="40">
        <v>6</v>
      </c>
      <c r="O727" s="40">
        <v>3</v>
      </c>
      <c r="P727" s="40"/>
      <c r="Q727" s="40">
        <v>3</v>
      </c>
      <c r="R727" s="40"/>
      <c r="S727" s="40">
        <v>1</v>
      </c>
      <c r="T727" s="40"/>
      <c r="U727" s="40"/>
      <c r="V727" s="40">
        <v>1</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c r="A734" s="88">
        <v>113050000</v>
      </c>
      <c r="B734" s="42" t="s">
        <v>665</v>
      </c>
      <c r="C734" s="97"/>
      <c r="D734" s="40"/>
      <c r="E734" s="40"/>
      <c r="F734" s="40"/>
      <c r="G734" s="40"/>
      <c r="H734" s="40"/>
      <c r="I734" s="40">
        <v>1</v>
      </c>
      <c r="J734" s="40"/>
      <c r="K734" s="40"/>
      <c r="L734" s="40">
        <v>1</v>
      </c>
      <c r="M734" s="40"/>
      <c r="N734" s="40">
        <v>1</v>
      </c>
      <c r="O734" s="40"/>
      <c r="P734" s="40"/>
      <c r="Q734" s="40">
        <v>1</v>
      </c>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18</v>
      </c>
      <c r="E737" s="40">
        <v>8</v>
      </c>
      <c r="F737" s="40"/>
      <c r="G737" s="40">
        <v>10</v>
      </c>
      <c r="H737" s="40"/>
      <c r="I737" s="40">
        <v>2</v>
      </c>
      <c r="J737" s="40"/>
      <c r="K737" s="40"/>
      <c r="L737" s="40">
        <v>2</v>
      </c>
      <c r="M737" s="40"/>
      <c r="N737" s="40">
        <v>19</v>
      </c>
      <c r="O737" s="40">
        <v>8</v>
      </c>
      <c r="P737" s="40"/>
      <c r="Q737" s="40">
        <v>11</v>
      </c>
      <c r="R737" s="40"/>
      <c r="S737" s="40">
        <v>1</v>
      </c>
      <c r="T737" s="40"/>
      <c r="U737" s="40"/>
      <c r="V737" s="40">
        <v>1</v>
      </c>
      <c r="W737" s="40"/>
      <c r="X737" s="39">
        <v>189</v>
      </c>
      <c r="Y737" s="103"/>
      <c r="Z737" s="103"/>
    </row>
    <row r="738" spans="1:26" s="41" customFormat="1" ht="12.75">
      <c r="A738" s="88">
        <v>113070100</v>
      </c>
      <c r="B738" s="42" t="s">
        <v>669</v>
      </c>
      <c r="C738" s="97"/>
      <c r="D738" s="40">
        <v>56</v>
      </c>
      <c r="E738" s="40">
        <v>36</v>
      </c>
      <c r="F738" s="40"/>
      <c r="G738" s="40">
        <v>20</v>
      </c>
      <c r="H738" s="40"/>
      <c r="I738" s="40">
        <v>29</v>
      </c>
      <c r="J738" s="40">
        <v>19</v>
      </c>
      <c r="K738" s="40"/>
      <c r="L738" s="40">
        <v>10</v>
      </c>
      <c r="M738" s="40"/>
      <c r="N738" s="40">
        <v>84</v>
      </c>
      <c r="O738" s="40">
        <v>55</v>
      </c>
      <c r="P738" s="40"/>
      <c r="Q738" s="40">
        <v>29</v>
      </c>
      <c r="R738" s="40"/>
      <c r="S738" s="40">
        <v>1</v>
      </c>
      <c r="T738" s="40"/>
      <c r="U738" s="40"/>
      <c r="V738" s="40">
        <v>1</v>
      </c>
      <c r="W738" s="40"/>
      <c r="X738" s="39">
        <v>186</v>
      </c>
      <c r="Y738" s="103"/>
      <c r="Z738" s="103"/>
    </row>
    <row r="739" spans="1:26" s="41" customFormat="1" ht="12.75">
      <c r="A739" s="88">
        <v>113070200</v>
      </c>
      <c r="B739" s="42" t="s">
        <v>670</v>
      </c>
      <c r="C739" s="97"/>
      <c r="D739" s="40">
        <v>1</v>
      </c>
      <c r="E739" s="40"/>
      <c r="F739" s="40"/>
      <c r="G739" s="40">
        <v>1</v>
      </c>
      <c r="H739" s="40"/>
      <c r="I739" s="40"/>
      <c r="J739" s="40"/>
      <c r="K739" s="40"/>
      <c r="L739" s="40"/>
      <c r="M739" s="40"/>
      <c r="N739" s="40">
        <v>1</v>
      </c>
      <c r="O739" s="40"/>
      <c r="P739" s="40"/>
      <c r="Q739" s="40">
        <v>1</v>
      </c>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v>3</v>
      </c>
      <c r="E741" s="6">
        <v>3</v>
      </c>
      <c r="F741" s="6"/>
      <c r="G741" s="6"/>
      <c r="H741" s="6"/>
      <c r="I741" s="6">
        <v>1</v>
      </c>
      <c r="J741" s="6"/>
      <c r="K741" s="6"/>
      <c r="L741" s="6">
        <v>1</v>
      </c>
      <c r="M741" s="6"/>
      <c r="N741" s="6">
        <v>4</v>
      </c>
      <c r="O741" s="6">
        <v>3</v>
      </c>
      <c r="P741" s="6"/>
      <c r="Q741" s="6">
        <v>1</v>
      </c>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v>1</v>
      </c>
      <c r="E751" s="32"/>
      <c r="F751" s="32"/>
      <c r="G751" s="32">
        <v>1</v>
      </c>
      <c r="H751" s="32"/>
      <c r="I751" s="32">
        <v>2</v>
      </c>
      <c r="J751" s="32"/>
      <c r="K751" s="32"/>
      <c r="L751" s="32">
        <v>2</v>
      </c>
      <c r="M751" s="32"/>
      <c r="N751" s="32">
        <v>3</v>
      </c>
      <c r="O751" s="32"/>
      <c r="P751" s="32"/>
      <c r="Q751" s="32">
        <v>3</v>
      </c>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97</v>
      </c>
      <c r="E754" s="7">
        <f>SUM(E553,E743:E753)</f>
        <v>57</v>
      </c>
      <c r="F754" s="7">
        <f>SUM(F553,F743:F753)</f>
        <v>0</v>
      </c>
      <c r="G754" s="7">
        <f>SUM(G553,G743:G753)</f>
        <v>40</v>
      </c>
      <c r="H754" s="7">
        <f>SUM(H553,H743:H753)</f>
        <v>0</v>
      </c>
      <c r="I754" s="7">
        <f>SUM(J754:M754)</f>
        <v>46</v>
      </c>
      <c r="J754" s="7">
        <f>SUM(J553,J743:J753)</f>
        <v>23</v>
      </c>
      <c r="K754" s="7">
        <f>SUM(K553,K743:K753)</f>
        <v>0</v>
      </c>
      <c r="L754" s="7">
        <f>SUM(L553,L743:L753)</f>
        <v>23</v>
      </c>
      <c r="M754" s="7">
        <f>SUM(M553,M743:M753)</f>
        <v>0</v>
      </c>
      <c r="N754" s="7">
        <f>SUM(O754:R754)</f>
        <v>136</v>
      </c>
      <c r="O754" s="7">
        <f>SUM(O553,O743:O753)</f>
        <v>80</v>
      </c>
      <c r="P754" s="7">
        <f>SUM(P553,P743:P753)</f>
        <v>0</v>
      </c>
      <c r="Q754" s="7">
        <f>SUM(Q553,Q743:Q753)</f>
        <v>56</v>
      </c>
      <c r="R754" s="7">
        <f>SUM(R553,R743:R753)</f>
        <v>0</v>
      </c>
      <c r="S754" s="7">
        <f>SUM(T754:W754)</f>
        <v>7</v>
      </c>
      <c r="T754" s="7">
        <f>SUM(T553,T743:T753)</f>
        <v>0</v>
      </c>
      <c r="U754" s="7">
        <f>SUM(U553,U743:U753)</f>
        <v>0</v>
      </c>
      <c r="V754" s="7">
        <f>SUM(V553,V743:V753)</f>
        <v>7</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448</v>
      </c>
      <c r="E756" s="32">
        <f>SUM(E757:E765)</f>
        <v>8</v>
      </c>
      <c r="F756" s="32">
        <f>SUM(F757:F765)</f>
        <v>0</v>
      </c>
      <c r="G756" s="32">
        <f>SUM(G757:G765)</f>
        <v>440</v>
      </c>
      <c r="H756" s="32">
        <f>SUM(H757:H765)</f>
        <v>0</v>
      </c>
      <c r="I756" s="32">
        <f>SUM(J756:M756)</f>
        <v>61</v>
      </c>
      <c r="J756" s="32">
        <f>SUM(J757:J765)</f>
        <v>1</v>
      </c>
      <c r="K756" s="32">
        <f>SUM(K757:K765)</f>
        <v>0</v>
      </c>
      <c r="L756" s="32">
        <f>SUM(L757:L765)</f>
        <v>60</v>
      </c>
      <c r="M756" s="32">
        <f>SUM(M757:M765)</f>
        <v>0</v>
      </c>
      <c r="N756" s="32">
        <f>SUM(O756:R756)</f>
        <v>508</v>
      </c>
      <c r="O756" s="32">
        <f>SUM(O757:O765)</f>
        <v>9</v>
      </c>
      <c r="P756" s="32">
        <f>SUM(P757:P765)</f>
        <v>0</v>
      </c>
      <c r="Q756" s="32">
        <f>SUM(Q757:Q765)</f>
        <v>499</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422</v>
      </c>
      <c r="E760" s="6">
        <v>7</v>
      </c>
      <c r="F760" s="6"/>
      <c r="G760" s="6">
        <v>415</v>
      </c>
      <c r="H760" s="6"/>
      <c r="I760" s="6">
        <v>47</v>
      </c>
      <c r="J760" s="6"/>
      <c r="K760" s="6"/>
      <c r="L760" s="6">
        <v>47</v>
      </c>
      <c r="M760" s="6"/>
      <c r="N760" s="6">
        <v>468</v>
      </c>
      <c r="O760" s="6">
        <v>7</v>
      </c>
      <c r="P760" s="6"/>
      <c r="Q760" s="6">
        <v>461</v>
      </c>
      <c r="R760" s="6"/>
      <c r="S760" s="6">
        <v>1</v>
      </c>
      <c r="T760" s="6"/>
      <c r="U760" s="6"/>
      <c r="V760" s="6">
        <v>1</v>
      </c>
      <c r="W760" s="6"/>
      <c r="X760" s="5">
        <v>324</v>
      </c>
    </row>
    <row r="761" spans="1:24" ht="38.25">
      <c r="A761" s="87">
        <v>321040000</v>
      </c>
      <c r="B761" s="30" t="s">
        <v>678</v>
      </c>
      <c r="C761" s="97"/>
      <c r="D761" s="6">
        <v>11</v>
      </c>
      <c r="E761" s="6"/>
      <c r="F761" s="6"/>
      <c r="G761" s="6">
        <v>11</v>
      </c>
      <c r="H761" s="6"/>
      <c r="I761" s="6">
        <v>14</v>
      </c>
      <c r="J761" s="6">
        <v>1</v>
      </c>
      <c r="K761" s="6"/>
      <c r="L761" s="6">
        <v>13</v>
      </c>
      <c r="M761" s="6"/>
      <c r="N761" s="6">
        <v>25</v>
      </c>
      <c r="O761" s="6">
        <v>1</v>
      </c>
      <c r="P761" s="6"/>
      <c r="Q761" s="6">
        <v>24</v>
      </c>
      <c r="R761" s="6"/>
      <c r="S761" s="6"/>
      <c r="T761" s="6"/>
      <c r="U761" s="6"/>
      <c r="V761" s="6"/>
      <c r="W761" s="6"/>
      <c r="X761" s="5">
        <v>324</v>
      </c>
    </row>
    <row r="762" spans="1:24" ht="38.25">
      <c r="A762" s="87">
        <v>321050000</v>
      </c>
      <c r="B762" s="30" t="s">
        <v>679</v>
      </c>
      <c r="C762" s="97"/>
      <c r="D762" s="6">
        <v>2</v>
      </c>
      <c r="E762" s="6">
        <v>1</v>
      </c>
      <c r="F762" s="6"/>
      <c r="G762" s="6">
        <v>1</v>
      </c>
      <c r="H762" s="6"/>
      <c r="I762" s="6"/>
      <c r="J762" s="6"/>
      <c r="K762" s="6"/>
      <c r="L762" s="6"/>
      <c r="M762" s="6"/>
      <c r="N762" s="6">
        <v>2</v>
      </c>
      <c r="O762" s="6">
        <v>1</v>
      </c>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v>13</v>
      </c>
      <c r="E764" s="6"/>
      <c r="F764" s="6"/>
      <c r="G764" s="6">
        <v>13</v>
      </c>
      <c r="H764" s="6"/>
      <c r="I764" s="6"/>
      <c r="J764" s="6"/>
      <c r="K764" s="6"/>
      <c r="L764" s="6"/>
      <c r="M764" s="6"/>
      <c r="N764" s="6">
        <v>13</v>
      </c>
      <c r="O764" s="6"/>
      <c r="P764" s="6"/>
      <c r="Q764" s="6">
        <v>13</v>
      </c>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3206</v>
      </c>
      <c r="E766" s="32">
        <f>SUM(E767:E861)</f>
        <v>1652</v>
      </c>
      <c r="F766" s="32">
        <f>SUM(F767:F861)</f>
        <v>0</v>
      </c>
      <c r="G766" s="32">
        <f>SUM(G767:G861)</f>
        <v>1554</v>
      </c>
      <c r="H766" s="32">
        <f>SUM(H767:H861)</f>
        <v>0</v>
      </c>
      <c r="I766" s="32">
        <f>SUM(J766:M766)</f>
        <v>6329</v>
      </c>
      <c r="J766" s="32">
        <f>SUM(J767:J861)</f>
        <v>3791</v>
      </c>
      <c r="K766" s="32">
        <f>SUM(K767:K861)</f>
        <v>0</v>
      </c>
      <c r="L766" s="32">
        <f>SUM(L767:L861)</f>
        <v>2538</v>
      </c>
      <c r="M766" s="32">
        <f>SUM(M767:M861)</f>
        <v>0</v>
      </c>
      <c r="N766" s="32">
        <f>SUM(O766:R766)</f>
        <v>8014</v>
      </c>
      <c r="O766" s="32">
        <f>SUM(O767:O861)</f>
        <v>5442</v>
      </c>
      <c r="P766" s="32">
        <f>SUM(P767:P861)</f>
        <v>0</v>
      </c>
      <c r="Q766" s="32">
        <f>SUM(Q767:Q861)</f>
        <v>2572</v>
      </c>
      <c r="R766" s="32">
        <f>SUM(R767:R861)</f>
        <v>0</v>
      </c>
      <c r="S766" s="32">
        <f>SUM(T766:W766)</f>
        <v>1521</v>
      </c>
      <c r="T766" s="32">
        <f>SUM(T767:T861)</f>
        <v>1</v>
      </c>
      <c r="U766" s="32">
        <f>SUM(U767:U861)</f>
        <v>0</v>
      </c>
      <c r="V766" s="32">
        <f>SUM(V767:V861)</f>
        <v>1520</v>
      </c>
      <c r="W766" s="32">
        <f>SUM(W767:W861)</f>
        <v>0</v>
      </c>
      <c r="X766" s="33" t="s">
        <v>1916</v>
      </c>
    </row>
    <row r="767" spans="1:24" ht="25.5">
      <c r="A767" s="87">
        <v>301000000</v>
      </c>
      <c r="B767" s="30" t="s">
        <v>682</v>
      </c>
      <c r="C767" s="97"/>
      <c r="D767" s="6">
        <v>34</v>
      </c>
      <c r="E767" s="6">
        <v>8</v>
      </c>
      <c r="F767" s="6"/>
      <c r="G767" s="6">
        <v>26</v>
      </c>
      <c r="H767" s="6"/>
      <c r="I767" s="6">
        <v>41</v>
      </c>
      <c r="J767" s="6">
        <v>9</v>
      </c>
      <c r="K767" s="6"/>
      <c r="L767" s="6">
        <v>32</v>
      </c>
      <c r="M767" s="6"/>
      <c r="N767" s="6">
        <v>42</v>
      </c>
      <c r="O767" s="6">
        <v>17</v>
      </c>
      <c r="P767" s="6"/>
      <c r="Q767" s="6">
        <v>25</v>
      </c>
      <c r="R767" s="6"/>
      <c r="S767" s="6">
        <v>33</v>
      </c>
      <c r="T767" s="6"/>
      <c r="U767" s="6"/>
      <c r="V767" s="6">
        <v>33</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c r="A769" s="87">
        <v>301010100</v>
      </c>
      <c r="B769" s="30" t="s">
        <v>684</v>
      </c>
      <c r="C769" s="97"/>
      <c r="D769" s="6"/>
      <c r="E769" s="6"/>
      <c r="F769" s="6"/>
      <c r="G769" s="6"/>
      <c r="H769" s="6"/>
      <c r="I769" s="6">
        <v>4</v>
      </c>
      <c r="J769" s="6">
        <v>2</v>
      </c>
      <c r="K769" s="6"/>
      <c r="L769" s="6">
        <v>2</v>
      </c>
      <c r="M769" s="6"/>
      <c r="N769" s="6">
        <v>4</v>
      </c>
      <c r="O769" s="6">
        <v>2</v>
      </c>
      <c r="P769" s="6"/>
      <c r="Q769" s="6">
        <v>2</v>
      </c>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c r="A771" s="87">
        <v>301010300</v>
      </c>
      <c r="B771" s="30" t="s">
        <v>686</v>
      </c>
      <c r="C771" s="97"/>
      <c r="D771" s="6">
        <v>2</v>
      </c>
      <c r="E771" s="6"/>
      <c r="F771" s="6"/>
      <c r="G771" s="6">
        <v>2</v>
      </c>
      <c r="H771" s="6"/>
      <c r="I771" s="6">
        <v>3</v>
      </c>
      <c r="J771" s="6">
        <v>1</v>
      </c>
      <c r="K771" s="6"/>
      <c r="L771" s="6">
        <v>2</v>
      </c>
      <c r="M771" s="6"/>
      <c r="N771" s="6">
        <v>3</v>
      </c>
      <c r="O771" s="6">
        <v>1</v>
      </c>
      <c r="P771" s="6"/>
      <c r="Q771" s="6">
        <v>2</v>
      </c>
      <c r="R771" s="6"/>
      <c r="S771" s="6">
        <v>2</v>
      </c>
      <c r="T771" s="6"/>
      <c r="U771" s="6"/>
      <c r="V771" s="6">
        <v>2</v>
      </c>
      <c r="W771" s="6"/>
      <c r="X771" s="5">
        <v>290</v>
      </c>
    </row>
    <row r="772" spans="1:24" ht="12.75">
      <c r="A772" s="87">
        <v>301010400</v>
      </c>
      <c r="B772" s="30" t="s">
        <v>687</v>
      </c>
      <c r="C772" s="97"/>
      <c r="D772" s="6"/>
      <c r="E772" s="6"/>
      <c r="F772" s="6"/>
      <c r="G772" s="6"/>
      <c r="H772" s="6"/>
      <c r="I772" s="6">
        <v>3</v>
      </c>
      <c r="J772" s="6"/>
      <c r="K772" s="6"/>
      <c r="L772" s="6">
        <v>3</v>
      </c>
      <c r="M772" s="6"/>
      <c r="N772" s="6">
        <v>1</v>
      </c>
      <c r="O772" s="6"/>
      <c r="P772" s="6"/>
      <c r="Q772" s="6">
        <v>1</v>
      </c>
      <c r="R772" s="6"/>
      <c r="S772" s="6">
        <v>2</v>
      </c>
      <c r="T772" s="6"/>
      <c r="U772" s="6"/>
      <c r="V772" s="6">
        <v>2</v>
      </c>
      <c r="W772" s="6"/>
      <c r="X772" s="5">
        <v>303</v>
      </c>
    </row>
    <row r="773" spans="1:24" ht="12.75">
      <c r="A773" s="87">
        <v>301020000</v>
      </c>
      <c r="B773" s="30" t="s">
        <v>688</v>
      </c>
      <c r="C773" s="97"/>
      <c r="D773" s="6"/>
      <c r="E773" s="6"/>
      <c r="F773" s="6"/>
      <c r="G773" s="6"/>
      <c r="H773" s="6"/>
      <c r="I773" s="6">
        <v>2</v>
      </c>
      <c r="J773" s="6"/>
      <c r="K773" s="6"/>
      <c r="L773" s="6">
        <v>2</v>
      </c>
      <c r="M773" s="6"/>
      <c r="N773" s="6">
        <v>2</v>
      </c>
      <c r="O773" s="6"/>
      <c r="P773" s="6"/>
      <c r="Q773" s="6">
        <v>2</v>
      </c>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c r="A776" s="87">
        <v>301020300</v>
      </c>
      <c r="B776" s="30" t="s">
        <v>686</v>
      </c>
      <c r="C776" s="97"/>
      <c r="D776" s="6"/>
      <c r="E776" s="6"/>
      <c r="F776" s="6"/>
      <c r="G776" s="6"/>
      <c r="H776" s="6"/>
      <c r="I776" s="6">
        <v>1</v>
      </c>
      <c r="J776" s="6"/>
      <c r="K776" s="6"/>
      <c r="L776" s="6">
        <v>1</v>
      </c>
      <c r="M776" s="6"/>
      <c r="N776" s="6">
        <v>1</v>
      </c>
      <c r="O776" s="6"/>
      <c r="P776" s="6"/>
      <c r="Q776" s="6">
        <v>1</v>
      </c>
      <c r="R776" s="6"/>
      <c r="S776" s="6"/>
      <c r="T776" s="6"/>
      <c r="U776" s="6"/>
      <c r="V776" s="6"/>
      <c r="W776" s="6"/>
      <c r="X776" s="5">
        <v>315</v>
      </c>
    </row>
    <row r="777" spans="1:24" ht="12.75">
      <c r="A777" s="87">
        <v>301020400</v>
      </c>
      <c r="B777" s="30" t="s">
        <v>687</v>
      </c>
      <c r="C777" s="97"/>
      <c r="D777" s="6"/>
      <c r="E777" s="6"/>
      <c r="F777" s="6"/>
      <c r="G777" s="6"/>
      <c r="H777" s="6"/>
      <c r="I777" s="6">
        <v>1</v>
      </c>
      <c r="J777" s="6">
        <v>1</v>
      </c>
      <c r="K777" s="6"/>
      <c r="L777" s="6"/>
      <c r="M777" s="6"/>
      <c r="N777" s="6">
        <v>1</v>
      </c>
      <c r="O777" s="6">
        <v>1</v>
      </c>
      <c r="P777" s="6"/>
      <c r="Q777" s="6"/>
      <c r="R777" s="6"/>
      <c r="S777" s="6"/>
      <c r="T777" s="6"/>
      <c r="U777" s="6"/>
      <c r="V777" s="6"/>
      <c r="W777" s="6"/>
      <c r="X777" s="5">
        <v>327</v>
      </c>
    </row>
    <row r="778" spans="1:24" ht="12.75">
      <c r="A778" s="87">
        <v>301030000</v>
      </c>
      <c r="B778" s="30" t="s">
        <v>689</v>
      </c>
      <c r="C778" s="97"/>
      <c r="D778" s="6">
        <v>46</v>
      </c>
      <c r="E778" s="6">
        <v>20</v>
      </c>
      <c r="F778" s="6"/>
      <c r="G778" s="6">
        <v>26</v>
      </c>
      <c r="H778" s="6"/>
      <c r="I778" s="6">
        <v>20</v>
      </c>
      <c r="J778" s="6">
        <v>3</v>
      </c>
      <c r="K778" s="6"/>
      <c r="L778" s="6">
        <v>17</v>
      </c>
      <c r="M778" s="6"/>
      <c r="N778" s="6">
        <v>42</v>
      </c>
      <c r="O778" s="6">
        <v>23</v>
      </c>
      <c r="P778" s="6"/>
      <c r="Q778" s="6">
        <v>19</v>
      </c>
      <c r="R778" s="6"/>
      <c r="S778" s="6">
        <v>24</v>
      </c>
      <c r="T778" s="6"/>
      <c r="U778" s="6"/>
      <c r="V778" s="6">
        <v>24</v>
      </c>
      <c r="W778" s="6"/>
      <c r="X778" s="5">
        <v>340</v>
      </c>
    </row>
    <row r="779" spans="1:24" ht="12.75">
      <c r="A779" s="87">
        <v>301030100</v>
      </c>
      <c r="B779" s="30" t="s">
        <v>684</v>
      </c>
      <c r="C779" s="97"/>
      <c r="D779" s="6">
        <v>3</v>
      </c>
      <c r="E779" s="6">
        <v>2</v>
      </c>
      <c r="F779" s="6"/>
      <c r="G779" s="6">
        <v>1</v>
      </c>
      <c r="H779" s="6"/>
      <c r="I779" s="6">
        <v>21</v>
      </c>
      <c r="J779" s="6">
        <v>14</v>
      </c>
      <c r="K779" s="6"/>
      <c r="L779" s="6">
        <v>7</v>
      </c>
      <c r="M779" s="6"/>
      <c r="N779" s="6">
        <v>22</v>
      </c>
      <c r="O779" s="6">
        <v>16</v>
      </c>
      <c r="P779" s="6"/>
      <c r="Q779" s="6">
        <v>6</v>
      </c>
      <c r="R779" s="6"/>
      <c r="S779" s="6">
        <v>2</v>
      </c>
      <c r="T779" s="6"/>
      <c r="U779" s="6"/>
      <c r="V779" s="6">
        <v>2</v>
      </c>
      <c r="W779" s="6"/>
      <c r="X779" s="5">
        <v>333</v>
      </c>
    </row>
    <row r="780" spans="1:24" ht="12.75">
      <c r="A780" s="87">
        <v>301030200</v>
      </c>
      <c r="B780" s="30" t="s">
        <v>685</v>
      </c>
      <c r="C780" s="97"/>
      <c r="D780" s="6">
        <v>1</v>
      </c>
      <c r="E780" s="6"/>
      <c r="F780" s="6"/>
      <c r="G780" s="6">
        <v>1</v>
      </c>
      <c r="H780" s="6"/>
      <c r="I780" s="6">
        <v>12</v>
      </c>
      <c r="J780" s="6">
        <v>4</v>
      </c>
      <c r="K780" s="6"/>
      <c r="L780" s="6">
        <v>8</v>
      </c>
      <c r="M780" s="6"/>
      <c r="N780" s="6">
        <v>7</v>
      </c>
      <c r="O780" s="6">
        <v>4</v>
      </c>
      <c r="P780" s="6"/>
      <c r="Q780" s="6">
        <v>3</v>
      </c>
      <c r="R780" s="6"/>
      <c r="S780" s="6">
        <v>6</v>
      </c>
      <c r="T780" s="6"/>
      <c r="U780" s="6"/>
      <c r="V780" s="6">
        <v>6</v>
      </c>
      <c r="W780" s="6"/>
      <c r="X780" s="5">
        <v>327</v>
      </c>
    </row>
    <row r="781" spans="1:24" ht="12.75">
      <c r="A781" s="87">
        <v>301030300</v>
      </c>
      <c r="B781" s="30" t="s">
        <v>690</v>
      </c>
      <c r="C781" s="97"/>
      <c r="D781" s="6">
        <v>33</v>
      </c>
      <c r="E781" s="6">
        <v>11</v>
      </c>
      <c r="F781" s="6"/>
      <c r="G781" s="6">
        <v>22</v>
      </c>
      <c r="H781" s="6"/>
      <c r="I781" s="6">
        <v>154</v>
      </c>
      <c r="J781" s="6">
        <v>84</v>
      </c>
      <c r="K781" s="6"/>
      <c r="L781" s="6">
        <v>70</v>
      </c>
      <c r="M781" s="6"/>
      <c r="N781" s="6">
        <v>141</v>
      </c>
      <c r="O781" s="6">
        <v>95</v>
      </c>
      <c r="P781" s="6"/>
      <c r="Q781" s="6">
        <v>46</v>
      </c>
      <c r="R781" s="6"/>
      <c r="S781" s="6">
        <v>46</v>
      </c>
      <c r="T781" s="6"/>
      <c r="U781" s="6"/>
      <c r="V781" s="6">
        <v>46</v>
      </c>
      <c r="W781" s="6"/>
      <c r="X781" s="5">
        <v>286</v>
      </c>
    </row>
    <row r="782" spans="1:24" ht="12.75">
      <c r="A782" s="87">
        <v>301030400</v>
      </c>
      <c r="B782" s="30" t="s">
        <v>691</v>
      </c>
      <c r="C782" s="97"/>
      <c r="D782" s="6">
        <v>8</v>
      </c>
      <c r="E782" s="6">
        <v>3</v>
      </c>
      <c r="F782" s="6"/>
      <c r="G782" s="6">
        <v>5</v>
      </c>
      <c r="H782" s="6"/>
      <c r="I782" s="6">
        <v>5</v>
      </c>
      <c r="J782" s="6">
        <v>2</v>
      </c>
      <c r="K782" s="6"/>
      <c r="L782" s="6">
        <v>3</v>
      </c>
      <c r="M782" s="6"/>
      <c r="N782" s="6">
        <v>8</v>
      </c>
      <c r="O782" s="6">
        <v>5</v>
      </c>
      <c r="P782" s="6"/>
      <c r="Q782" s="6">
        <v>3</v>
      </c>
      <c r="R782" s="6"/>
      <c r="S782" s="6">
        <v>5</v>
      </c>
      <c r="T782" s="6"/>
      <c r="U782" s="6"/>
      <c r="V782" s="6">
        <v>5</v>
      </c>
      <c r="W782" s="6"/>
      <c r="X782" s="5">
        <v>333</v>
      </c>
    </row>
    <row r="783" spans="1:24" ht="12.75">
      <c r="A783" s="87">
        <v>301030500</v>
      </c>
      <c r="B783" s="30" t="s">
        <v>692</v>
      </c>
      <c r="C783" s="97"/>
      <c r="D783" s="6">
        <v>6</v>
      </c>
      <c r="E783" s="6">
        <v>3</v>
      </c>
      <c r="F783" s="6"/>
      <c r="G783" s="6">
        <v>3</v>
      </c>
      <c r="H783" s="6"/>
      <c r="I783" s="6">
        <v>25</v>
      </c>
      <c r="J783" s="6">
        <v>11</v>
      </c>
      <c r="K783" s="6"/>
      <c r="L783" s="6">
        <v>14</v>
      </c>
      <c r="M783" s="6"/>
      <c r="N783" s="6">
        <v>21</v>
      </c>
      <c r="O783" s="6">
        <v>14</v>
      </c>
      <c r="P783" s="6"/>
      <c r="Q783" s="6">
        <v>7</v>
      </c>
      <c r="R783" s="6"/>
      <c r="S783" s="6">
        <v>10</v>
      </c>
      <c r="T783" s="6"/>
      <c r="U783" s="6"/>
      <c r="V783" s="6">
        <v>10</v>
      </c>
      <c r="W783" s="6"/>
      <c r="X783" s="5">
        <v>306</v>
      </c>
    </row>
    <row r="784" spans="1:24" ht="12.75">
      <c r="A784" s="87">
        <v>301030600</v>
      </c>
      <c r="B784" s="30" t="s">
        <v>693</v>
      </c>
      <c r="C784" s="97"/>
      <c r="D784" s="6">
        <v>1</v>
      </c>
      <c r="E784" s="6">
        <v>1</v>
      </c>
      <c r="F784" s="6"/>
      <c r="G784" s="6"/>
      <c r="H784" s="6"/>
      <c r="I784" s="6">
        <v>7</v>
      </c>
      <c r="J784" s="6">
        <v>2</v>
      </c>
      <c r="K784" s="6"/>
      <c r="L784" s="6">
        <v>5</v>
      </c>
      <c r="M784" s="6"/>
      <c r="N784" s="6">
        <v>4</v>
      </c>
      <c r="O784" s="6">
        <v>3</v>
      </c>
      <c r="P784" s="6"/>
      <c r="Q784" s="6">
        <v>1</v>
      </c>
      <c r="R784" s="6"/>
      <c r="S784" s="6">
        <v>4</v>
      </c>
      <c r="T784" s="6"/>
      <c r="U784" s="6"/>
      <c r="V784" s="6">
        <v>4</v>
      </c>
      <c r="W784" s="6"/>
      <c r="X784" s="5">
        <v>330</v>
      </c>
    </row>
    <row r="785" spans="1:24" ht="12.75">
      <c r="A785" s="87">
        <v>301040000</v>
      </c>
      <c r="B785" s="30" t="s">
        <v>694</v>
      </c>
      <c r="C785" s="97"/>
      <c r="D785" s="6">
        <v>1</v>
      </c>
      <c r="E785" s="6"/>
      <c r="F785" s="6"/>
      <c r="G785" s="6">
        <v>1</v>
      </c>
      <c r="H785" s="6"/>
      <c r="I785" s="6">
        <v>1</v>
      </c>
      <c r="J785" s="6">
        <v>1</v>
      </c>
      <c r="K785" s="6"/>
      <c r="L785" s="6"/>
      <c r="M785" s="6"/>
      <c r="N785" s="6">
        <v>2</v>
      </c>
      <c r="O785" s="6">
        <v>1</v>
      </c>
      <c r="P785" s="6"/>
      <c r="Q785" s="6">
        <v>1</v>
      </c>
      <c r="R785" s="6"/>
      <c r="S785" s="6"/>
      <c r="T785" s="6"/>
      <c r="U785" s="6"/>
      <c r="V785" s="6"/>
      <c r="W785" s="6"/>
      <c r="X785" s="5">
        <v>311</v>
      </c>
    </row>
    <row r="786" spans="1:24" ht="12.75">
      <c r="A786" s="87">
        <v>301040100</v>
      </c>
      <c r="B786" s="30" t="s">
        <v>695</v>
      </c>
      <c r="C786" s="97"/>
      <c r="D786" s="6">
        <v>3</v>
      </c>
      <c r="E786" s="6">
        <v>1</v>
      </c>
      <c r="F786" s="6"/>
      <c r="G786" s="6">
        <v>2</v>
      </c>
      <c r="H786" s="6"/>
      <c r="I786" s="6">
        <v>2</v>
      </c>
      <c r="J786" s="6">
        <v>2</v>
      </c>
      <c r="K786" s="6"/>
      <c r="L786" s="6"/>
      <c r="M786" s="6"/>
      <c r="N786" s="6">
        <v>4</v>
      </c>
      <c r="O786" s="6">
        <v>3</v>
      </c>
      <c r="P786" s="6"/>
      <c r="Q786" s="6">
        <v>1</v>
      </c>
      <c r="R786" s="6"/>
      <c r="S786" s="6">
        <v>1</v>
      </c>
      <c r="T786" s="6"/>
      <c r="U786" s="6"/>
      <c r="V786" s="6">
        <v>1</v>
      </c>
      <c r="W786" s="6"/>
      <c r="X786" s="5">
        <v>345</v>
      </c>
    </row>
    <row r="787" spans="1:24" ht="12.75">
      <c r="A787" s="87">
        <v>301040200</v>
      </c>
      <c r="B787" s="30" t="s">
        <v>696</v>
      </c>
      <c r="C787" s="97"/>
      <c r="D787" s="6"/>
      <c r="E787" s="6"/>
      <c r="F787" s="6"/>
      <c r="G787" s="6"/>
      <c r="H787" s="6"/>
      <c r="I787" s="6">
        <v>1</v>
      </c>
      <c r="J787" s="6">
        <v>1</v>
      </c>
      <c r="K787" s="6"/>
      <c r="L787" s="6"/>
      <c r="M787" s="6"/>
      <c r="N787" s="6">
        <v>1</v>
      </c>
      <c r="O787" s="6">
        <v>1</v>
      </c>
      <c r="P787" s="6"/>
      <c r="Q787" s="6"/>
      <c r="R787" s="6"/>
      <c r="S787" s="6"/>
      <c r="T787" s="6"/>
      <c r="U787" s="6"/>
      <c r="V787" s="6"/>
      <c r="W787" s="6"/>
      <c r="X787" s="5">
        <v>339</v>
      </c>
    </row>
    <row r="788" spans="1:24" ht="12.75">
      <c r="A788" s="87">
        <v>302000000</v>
      </c>
      <c r="B788" s="30" t="s">
        <v>697</v>
      </c>
      <c r="C788" s="97"/>
      <c r="D788" s="6">
        <v>62</v>
      </c>
      <c r="E788" s="6">
        <v>11</v>
      </c>
      <c r="F788" s="6"/>
      <c r="G788" s="6">
        <v>51</v>
      </c>
      <c r="H788" s="6"/>
      <c r="I788" s="6">
        <v>24</v>
      </c>
      <c r="J788" s="6">
        <v>13</v>
      </c>
      <c r="K788" s="6"/>
      <c r="L788" s="6">
        <v>11</v>
      </c>
      <c r="M788" s="6"/>
      <c r="N788" s="6">
        <v>62</v>
      </c>
      <c r="O788" s="6">
        <v>24</v>
      </c>
      <c r="P788" s="6"/>
      <c r="Q788" s="6">
        <v>38</v>
      </c>
      <c r="R788" s="6"/>
      <c r="S788" s="6">
        <v>24</v>
      </c>
      <c r="T788" s="6"/>
      <c r="U788" s="6"/>
      <c r="V788" s="6">
        <v>24</v>
      </c>
      <c r="W788" s="6"/>
      <c r="X788" s="5">
        <v>345</v>
      </c>
    </row>
    <row r="789" spans="1:24" ht="12.75">
      <c r="A789" s="87">
        <v>302010000</v>
      </c>
      <c r="B789" s="30" t="s">
        <v>698</v>
      </c>
      <c r="C789" s="97"/>
      <c r="D789" s="6">
        <v>8</v>
      </c>
      <c r="E789" s="6"/>
      <c r="F789" s="6"/>
      <c r="G789" s="6">
        <v>8</v>
      </c>
      <c r="H789" s="6"/>
      <c r="I789" s="6">
        <v>10</v>
      </c>
      <c r="J789" s="6">
        <v>7</v>
      </c>
      <c r="K789" s="6"/>
      <c r="L789" s="6">
        <v>3</v>
      </c>
      <c r="M789" s="6"/>
      <c r="N789" s="6">
        <v>10</v>
      </c>
      <c r="O789" s="6">
        <v>7</v>
      </c>
      <c r="P789" s="6"/>
      <c r="Q789" s="6">
        <v>3</v>
      </c>
      <c r="R789" s="6"/>
      <c r="S789" s="6">
        <v>8</v>
      </c>
      <c r="T789" s="6"/>
      <c r="U789" s="6"/>
      <c r="V789" s="6">
        <v>8</v>
      </c>
      <c r="W789" s="6"/>
      <c r="X789" s="5">
        <v>345</v>
      </c>
    </row>
    <row r="790" spans="1:24" ht="12.75">
      <c r="A790" s="87">
        <v>302020000</v>
      </c>
      <c r="B790" s="30" t="s">
        <v>699</v>
      </c>
      <c r="C790" s="97"/>
      <c r="D790" s="6">
        <v>1</v>
      </c>
      <c r="E790" s="6">
        <v>1</v>
      </c>
      <c r="F790" s="6"/>
      <c r="G790" s="6"/>
      <c r="H790" s="6"/>
      <c r="I790" s="6">
        <v>5</v>
      </c>
      <c r="J790" s="6">
        <v>2</v>
      </c>
      <c r="K790" s="6"/>
      <c r="L790" s="6">
        <v>3</v>
      </c>
      <c r="M790" s="6"/>
      <c r="N790" s="6">
        <v>4</v>
      </c>
      <c r="O790" s="6">
        <v>3</v>
      </c>
      <c r="P790" s="6"/>
      <c r="Q790" s="6">
        <v>1</v>
      </c>
      <c r="R790" s="6"/>
      <c r="S790" s="6">
        <v>2</v>
      </c>
      <c r="T790" s="6"/>
      <c r="U790" s="6"/>
      <c r="V790" s="6">
        <v>2</v>
      </c>
      <c r="W790" s="6"/>
      <c r="X790" s="5">
        <v>374</v>
      </c>
    </row>
    <row r="791" spans="1:24" ht="12.75">
      <c r="A791" s="87">
        <v>302020100</v>
      </c>
      <c r="B791" s="30" t="s">
        <v>700</v>
      </c>
      <c r="C791" s="97"/>
      <c r="D791" s="6">
        <v>4</v>
      </c>
      <c r="E791" s="6"/>
      <c r="F791" s="6"/>
      <c r="G791" s="6">
        <v>4</v>
      </c>
      <c r="H791" s="6"/>
      <c r="I791" s="6">
        <v>12</v>
      </c>
      <c r="J791" s="6">
        <v>10</v>
      </c>
      <c r="K791" s="6"/>
      <c r="L791" s="6">
        <v>2</v>
      </c>
      <c r="M791" s="6"/>
      <c r="N791" s="6">
        <v>15</v>
      </c>
      <c r="O791" s="6">
        <v>10</v>
      </c>
      <c r="P791" s="6"/>
      <c r="Q791" s="6">
        <v>5</v>
      </c>
      <c r="R791" s="6"/>
      <c r="S791" s="6">
        <v>1</v>
      </c>
      <c r="T791" s="6"/>
      <c r="U791" s="6"/>
      <c r="V791" s="6">
        <v>1</v>
      </c>
      <c r="W791" s="6"/>
      <c r="X791" s="5">
        <v>349</v>
      </c>
    </row>
    <row r="792" spans="1:24" ht="25.5">
      <c r="A792" s="87">
        <v>302030000</v>
      </c>
      <c r="B792" s="30" t="s">
        <v>701</v>
      </c>
      <c r="C792" s="97"/>
      <c r="D792" s="6">
        <v>1</v>
      </c>
      <c r="E792" s="6"/>
      <c r="F792" s="6"/>
      <c r="G792" s="6">
        <v>1</v>
      </c>
      <c r="H792" s="6"/>
      <c r="I792" s="6"/>
      <c r="J792" s="6"/>
      <c r="K792" s="6"/>
      <c r="L792" s="6"/>
      <c r="M792" s="6"/>
      <c r="N792" s="6"/>
      <c r="O792" s="6"/>
      <c r="P792" s="6"/>
      <c r="Q792" s="6"/>
      <c r="R792" s="6"/>
      <c r="S792" s="6">
        <v>1</v>
      </c>
      <c r="T792" s="6"/>
      <c r="U792" s="6"/>
      <c r="V792" s="6">
        <v>1</v>
      </c>
      <c r="W792" s="6"/>
      <c r="X792" s="5">
        <v>354</v>
      </c>
    </row>
    <row r="793" spans="1:24" ht="12.75">
      <c r="A793" s="87">
        <v>302040000</v>
      </c>
      <c r="B793" s="30" t="s">
        <v>702</v>
      </c>
      <c r="C793" s="97"/>
      <c r="D793" s="6"/>
      <c r="E793" s="6"/>
      <c r="F793" s="6"/>
      <c r="G793" s="6"/>
      <c r="H793" s="6"/>
      <c r="I793" s="6">
        <v>1</v>
      </c>
      <c r="J793" s="6"/>
      <c r="K793" s="6"/>
      <c r="L793" s="6">
        <v>1</v>
      </c>
      <c r="M793" s="6"/>
      <c r="N793" s="6"/>
      <c r="O793" s="6"/>
      <c r="P793" s="6"/>
      <c r="Q793" s="6"/>
      <c r="R793" s="6"/>
      <c r="S793" s="6">
        <v>1</v>
      </c>
      <c r="T793" s="6"/>
      <c r="U793" s="6"/>
      <c r="V793" s="6">
        <v>1</v>
      </c>
      <c r="W793" s="6"/>
      <c r="X793" s="5">
        <v>345</v>
      </c>
    </row>
    <row r="794" spans="1:24" ht="12.75">
      <c r="A794" s="87">
        <v>302050000</v>
      </c>
      <c r="B794" s="30" t="s">
        <v>703</v>
      </c>
      <c r="C794" s="97"/>
      <c r="D794" s="6">
        <v>9</v>
      </c>
      <c r="E794" s="6">
        <v>1</v>
      </c>
      <c r="F794" s="6"/>
      <c r="G794" s="6">
        <v>8</v>
      </c>
      <c r="H794" s="6"/>
      <c r="I794" s="6">
        <v>19</v>
      </c>
      <c r="J794" s="6">
        <v>16</v>
      </c>
      <c r="K794" s="6"/>
      <c r="L794" s="6">
        <v>3</v>
      </c>
      <c r="M794" s="6"/>
      <c r="N794" s="6">
        <v>19</v>
      </c>
      <c r="O794" s="6">
        <v>17</v>
      </c>
      <c r="P794" s="6"/>
      <c r="Q794" s="6">
        <v>2</v>
      </c>
      <c r="R794" s="6"/>
      <c r="S794" s="6">
        <v>9</v>
      </c>
      <c r="T794" s="6"/>
      <c r="U794" s="6"/>
      <c r="V794" s="6">
        <v>9</v>
      </c>
      <c r="W794" s="6"/>
      <c r="X794" s="5">
        <v>368</v>
      </c>
    </row>
    <row r="795" spans="1:24" ht="12.75">
      <c r="A795" s="87">
        <v>302060000</v>
      </c>
      <c r="B795" s="30" t="s">
        <v>704</v>
      </c>
      <c r="C795" s="97"/>
      <c r="D795" s="6">
        <v>5</v>
      </c>
      <c r="E795" s="6">
        <v>1</v>
      </c>
      <c r="F795" s="6"/>
      <c r="G795" s="6">
        <v>4</v>
      </c>
      <c r="H795" s="6"/>
      <c r="I795" s="6">
        <v>33</v>
      </c>
      <c r="J795" s="6">
        <v>26</v>
      </c>
      <c r="K795" s="6"/>
      <c r="L795" s="6">
        <v>7</v>
      </c>
      <c r="M795" s="6"/>
      <c r="N795" s="6">
        <v>33</v>
      </c>
      <c r="O795" s="6">
        <v>27</v>
      </c>
      <c r="P795" s="6"/>
      <c r="Q795" s="6">
        <v>6</v>
      </c>
      <c r="R795" s="6"/>
      <c r="S795" s="6">
        <v>5</v>
      </c>
      <c r="T795" s="6"/>
      <c r="U795" s="6"/>
      <c r="V795" s="6">
        <v>5</v>
      </c>
      <c r="W795" s="6"/>
      <c r="X795" s="5">
        <v>298</v>
      </c>
    </row>
    <row r="796" spans="1:24" ht="12.75">
      <c r="A796" s="87">
        <v>302070000</v>
      </c>
      <c r="B796" s="30" t="s">
        <v>705</v>
      </c>
      <c r="C796" s="97"/>
      <c r="D796" s="6">
        <v>5</v>
      </c>
      <c r="E796" s="6"/>
      <c r="F796" s="6"/>
      <c r="G796" s="6">
        <v>5</v>
      </c>
      <c r="H796" s="6"/>
      <c r="I796" s="6">
        <v>15</v>
      </c>
      <c r="J796" s="6">
        <v>6</v>
      </c>
      <c r="K796" s="6"/>
      <c r="L796" s="6">
        <v>9</v>
      </c>
      <c r="M796" s="6"/>
      <c r="N796" s="6">
        <v>11</v>
      </c>
      <c r="O796" s="6">
        <v>6</v>
      </c>
      <c r="P796" s="6"/>
      <c r="Q796" s="6">
        <v>5</v>
      </c>
      <c r="R796" s="6"/>
      <c r="S796" s="6">
        <v>9</v>
      </c>
      <c r="T796" s="6"/>
      <c r="U796" s="6"/>
      <c r="V796" s="6">
        <v>9</v>
      </c>
      <c r="W796" s="6"/>
      <c r="X796" s="5">
        <v>345</v>
      </c>
    </row>
    <row r="797" spans="1:24" ht="12.75">
      <c r="A797" s="87">
        <v>302080000</v>
      </c>
      <c r="B797" s="30" t="s">
        <v>706</v>
      </c>
      <c r="C797" s="97"/>
      <c r="D797" s="6"/>
      <c r="E797" s="6"/>
      <c r="F797" s="6"/>
      <c r="G797" s="6"/>
      <c r="H797" s="6"/>
      <c r="I797" s="6">
        <v>4</v>
      </c>
      <c r="J797" s="6">
        <v>3</v>
      </c>
      <c r="K797" s="6"/>
      <c r="L797" s="6">
        <v>1</v>
      </c>
      <c r="M797" s="6"/>
      <c r="N797" s="6">
        <v>3</v>
      </c>
      <c r="O797" s="6">
        <v>3</v>
      </c>
      <c r="P797" s="6"/>
      <c r="Q797" s="6"/>
      <c r="R797" s="6"/>
      <c r="S797" s="6">
        <v>1</v>
      </c>
      <c r="T797" s="6"/>
      <c r="U797" s="6"/>
      <c r="V797" s="6">
        <v>1</v>
      </c>
      <c r="W797" s="6"/>
      <c r="X797" s="5">
        <v>345</v>
      </c>
    </row>
    <row r="798" spans="1:24" ht="12.75">
      <c r="A798" s="87">
        <v>302090000</v>
      </c>
      <c r="B798" s="30" t="s">
        <v>707</v>
      </c>
      <c r="C798" s="97"/>
      <c r="D798" s="6">
        <v>16</v>
      </c>
      <c r="E798" s="6">
        <v>1</v>
      </c>
      <c r="F798" s="6"/>
      <c r="G798" s="6">
        <v>15</v>
      </c>
      <c r="H798" s="6"/>
      <c r="I798" s="6">
        <v>14</v>
      </c>
      <c r="J798" s="6">
        <v>8</v>
      </c>
      <c r="K798" s="6"/>
      <c r="L798" s="6">
        <v>6</v>
      </c>
      <c r="M798" s="6"/>
      <c r="N798" s="6">
        <v>21</v>
      </c>
      <c r="O798" s="6">
        <v>9</v>
      </c>
      <c r="P798" s="6"/>
      <c r="Q798" s="6">
        <v>12</v>
      </c>
      <c r="R798" s="6"/>
      <c r="S798" s="6">
        <v>9</v>
      </c>
      <c r="T798" s="6"/>
      <c r="U798" s="6"/>
      <c r="V798" s="6">
        <v>9</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c r="A800" s="87">
        <v>303010000</v>
      </c>
      <c r="B800" s="30" t="s">
        <v>709</v>
      </c>
      <c r="C800" s="97"/>
      <c r="D800" s="6">
        <v>1</v>
      </c>
      <c r="E800" s="6"/>
      <c r="F800" s="6"/>
      <c r="G800" s="6">
        <v>1</v>
      </c>
      <c r="H800" s="6"/>
      <c r="I800" s="6">
        <v>1</v>
      </c>
      <c r="J800" s="6"/>
      <c r="K800" s="6"/>
      <c r="L800" s="6">
        <v>1</v>
      </c>
      <c r="M800" s="6"/>
      <c r="N800" s="6">
        <v>1</v>
      </c>
      <c r="O800" s="6"/>
      <c r="P800" s="6"/>
      <c r="Q800" s="6">
        <v>1</v>
      </c>
      <c r="R800" s="6"/>
      <c r="S800" s="6">
        <v>1</v>
      </c>
      <c r="T800" s="6"/>
      <c r="U800" s="6"/>
      <c r="V800" s="6">
        <v>1</v>
      </c>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c r="A802" s="87">
        <v>303030000</v>
      </c>
      <c r="B802" s="30" t="s">
        <v>711</v>
      </c>
      <c r="C802" s="97"/>
      <c r="D802" s="6"/>
      <c r="E802" s="6"/>
      <c r="F802" s="6"/>
      <c r="G802" s="6"/>
      <c r="H802" s="6"/>
      <c r="I802" s="6">
        <v>2</v>
      </c>
      <c r="J802" s="6">
        <v>1</v>
      </c>
      <c r="K802" s="6"/>
      <c r="L802" s="6">
        <v>1</v>
      </c>
      <c r="M802" s="6"/>
      <c r="N802" s="6">
        <v>1</v>
      </c>
      <c r="O802" s="6">
        <v>1</v>
      </c>
      <c r="P802" s="6"/>
      <c r="Q802" s="6"/>
      <c r="R802" s="6"/>
      <c r="S802" s="6">
        <v>1</v>
      </c>
      <c r="T802" s="6"/>
      <c r="U802" s="6"/>
      <c r="V802" s="6">
        <v>1</v>
      </c>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76</v>
      </c>
      <c r="E804" s="6">
        <v>24</v>
      </c>
      <c r="F804" s="6"/>
      <c r="G804" s="6">
        <v>52</v>
      </c>
      <c r="H804" s="6"/>
      <c r="I804" s="6">
        <v>138</v>
      </c>
      <c r="J804" s="6">
        <v>51</v>
      </c>
      <c r="K804" s="6"/>
      <c r="L804" s="6">
        <v>87</v>
      </c>
      <c r="M804" s="6"/>
      <c r="N804" s="6">
        <v>153</v>
      </c>
      <c r="O804" s="6">
        <v>75</v>
      </c>
      <c r="P804" s="6"/>
      <c r="Q804" s="6">
        <v>78</v>
      </c>
      <c r="R804" s="6"/>
      <c r="S804" s="6">
        <v>61</v>
      </c>
      <c r="T804" s="6"/>
      <c r="U804" s="6"/>
      <c r="V804" s="6">
        <v>61</v>
      </c>
      <c r="W804" s="6"/>
      <c r="X804" s="5">
        <v>315</v>
      </c>
    </row>
    <row r="805" spans="1:24" ht="12.75">
      <c r="A805" s="87">
        <v>304010000</v>
      </c>
      <c r="B805" s="30" t="s">
        <v>714</v>
      </c>
      <c r="C805" s="97"/>
      <c r="D805" s="6">
        <v>41</v>
      </c>
      <c r="E805" s="6">
        <v>11</v>
      </c>
      <c r="F805" s="6"/>
      <c r="G805" s="6">
        <v>30</v>
      </c>
      <c r="H805" s="6"/>
      <c r="I805" s="6">
        <v>74</v>
      </c>
      <c r="J805" s="6">
        <v>26</v>
      </c>
      <c r="K805" s="6"/>
      <c r="L805" s="6">
        <v>48</v>
      </c>
      <c r="M805" s="6"/>
      <c r="N805" s="6">
        <v>77</v>
      </c>
      <c r="O805" s="6">
        <v>37</v>
      </c>
      <c r="P805" s="6"/>
      <c r="Q805" s="6">
        <v>40</v>
      </c>
      <c r="R805" s="6"/>
      <c r="S805" s="6">
        <v>38</v>
      </c>
      <c r="T805" s="6"/>
      <c r="U805" s="6"/>
      <c r="V805" s="6">
        <v>38</v>
      </c>
      <c r="W805" s="6"/>
      <c r="X805" s="5">
        <v>327</v>
      </c>
    </row>
    <row r="806" spans="1:24" ht="12.75">
      <c r="A806" s="87">
        <v>304020000</v>
      </c>
      <c r="B806" s="30" t="s">
        <v>715</v>
      </c>
      <c r="C806" s="97"/>
      <c r="D806" s="6">
        <v>15</v>
      </c>
      <c r="E806" s="6">
        <v>7</v>
      </c>
      <c r="F806" s="6"/>
      <c r="G806" s="6">
        <v>8</v>
      </c>
      <c r="H806" s="6"/>
      <c r="I806" s="6">
        <v>23</v>
      </c>
      <c r="J806" s="6">
        <v>8</v>
      </c>
      <c r="K806" s="6"/>
      <c r="L806" s="6">
        <v>15</v>
      </c>
      <c r="M806" s="6"/>
      <c r="N806" s="6">
        <v>28</v>
      </c>
      <c r="O806" s="6">
        <v>15</v>
      </c>
      <c r="P806" s="6"/>
      <c r="Q806" s="6">
        <v>13</v>
      </c>
      <c r="R806" s="6"/>
      <c r="S806" s="6">
        <v>10</v>
      </c>
      <c r="T806" s="6"/>
      <c r="U806" s="6"/>
      <c r="V806" s="6">
        <v>10</v>
      </c>
      <c r="W806" s="6"/>
      <c r="X806" s="5">
        <v>327</v>
      </c>
    </row>
    <row r="807" spans="1:24" ht="12.75">
      <c r="A807" s="87">
        <v>304030000</v>
      </c>
      <c r="B807" s="30" t="s">
        <v>716</v>
      </c>
      <c r="C807" s="97"/>
      <c r="D807" s="6">
        <v>12</v>
      </c>
      <c r="E807" s="6">
        <v>6</v>
      </c>
      <c r="F807" s="6"/>
      <c r="G807" s="6">
        <v>6</v>
      </c>
      <c r="H807" s="6"/>
      <c r="I807" s="6">
        <v>28</v>
      </c>
      <c r="J807" s="6">
        <v>11</v>
      </c>
      <c r="K807" s="6"/>
      <c r="L807" s="6">
        <v>17</v>
      </c>
      <c r="M807" s="6"/>
      <c r="N807" s="6">
        <v>29</v>
      </c>
      <c r="O807" s="6">
        <v>17</v>
      </c>
      <c r="P807" s="6"/>
      <c r="Q807" s="6">
        <v>12</v>
      </c>
      <c r="R807" s="6"/>
      <c r="S807" s="6">
        <v>11</v>
      </c>
      <c r="T807" s="6"/>
      <c r="U807" s="6"/>
      <c r="V807" s="6">
        <v>11</v>
      </c>
      <c r="W807" s="6"/>
      <c r="X807" s="5">
        <v>345</v>
      </c>
    </row>
    <row r="808" spans="1:24" ht="12.75">
      <c r="A808" s="87">
        <v>304040000</v>
      </c>
      <c r="B808" s="30" t="s">
        <v>717</v>
      </c>
      <c r="C808" s="97"/>
      <c r="D808" s="6">
        <v>1</v>
      </c>
      <c r="E808" s="6">
        <v>1</v>
      </c>
      <c r="F808" s="6"/>
      <c r="G808" s="6"/>
      <c r="H808" s="6"/>
      <c r="I808" s="6">
        <v>1</v>
      </c>
      <c r="J808" s="6">
        <v>1</v>
      </c>
      <c r="K808" s="6"/>
      <c r="L808" s="6"/>
      <c r="M808" s="6"/>
      <c r="N808" s="6">
        <v>2</v>
      </c>
      <c r="O808" s="6">
        <v>2</v>
      </c>
      <c r="P808" s="6"/>
      <c r="Q808" s="6"/>
      <c r="R808" s="6"/>
      <c r="S808" s="6"/>
      <c r="T808" s="6"/>
      <c r="U808" s="6"/>
      <c r="V808" s="6"/>
      <c r="W808" s="6"/>
      <c r="X808" s="5">
        <v>315</v>
      </c>
    </row>
    <row r="809" spans="1:24" ht="12.75">
      <c r="A809" s="87">
        <v>304050000</v>
      </c>
      <c r="B809" s="30" t="s">
        <v>718</v>
      </c>
      <c r="C809" s="97"/>
      <c r="D809" s="6"/>
      <c r="E809" s="6"/>
      <c r="F809" s="6"/>
      <c r="G809" s="6"/>
      <c r="H809" s="6"/>
      <c r="I809" s="6">
        <v>4</v>
      </c>
      <c r="J809" s="6">
        <v>2</v>
      </c>
      <c r="K809" s="6"/>
      <c r="L809" s="6">
        <v>2</v>
      </c>
      <c r="M809" s="6"/>
      <c r="N809" s="6">
        <v>3</v>
      </c>
      <c r="O809" s="6">
        <v>2</v>
      </c>
      <c r="P809" s="6"/>
      <c r="Q809" s="6">
        <v>1</v>
      </c>
      <c r="R809" s="6"/>
      <c r="S809" s="6">
        <v>1</v>
      </c>
      <c r="T809" s="6"/>
      <c r="U809" s="6"/>
      <c r="V809" s="6">
        <v>1</v>
      </c>
      <c r="W809" s="6"/>
      <c r="X809" s="5">
        <v>330</v>
      </c>
    </row>
    <row r="810" spans="1:24" ht="12.75">
      <c r="A810" s="87">
        <v>304060000</v>
      </c>
      <c r="B810" s="30" t="s">
        <v>2342</v>
      </c>
      <c r="C810" s="97"/>
      <c r="D810" s="6">
        <v>17</v>
      </c>
      <c r="E810" s="6">
        <v>7</v>
      </c>
      <c r="F810" s="6"/>
      <c r="G810" s="6">
        <v>10</v>
      </c>
      <c r="H810" s="6"/>
      <c r="I810" s="6">
        <v>8</v>
      </c>
      <c r="J810" s="6">
        <v>4</v>
      </c>
      <c r="K810" s="6"/>
      <c r="L810" s="6">
        <v>4</v>
      </c>
      <c r="M810" s="6"/>
      <c r="N810" s="6">
        <v>18</v>
      </c>
      <c r="O810" s="6">
        <v>10</v>
      </c>
      <c r="P810" s="6"/>
      <c r="Q810" s="6">
        <v>8</v>
      </c>
      <c r="R810" s="6"/>
      <c r="S810" s="6">
        <v>7</v>
      </c>
      <c r="T810" s="6">
        <v>1</v>
      </c>
      <c r="U810" s="6"/>
      <c r="V810" s="6">
        <v>6</v>
      </c>
      <c r="W810" s="6"/>
      <c r="X810" s="5">
        <v>368</v>
      </c>
    </row>
    <row r="811" spans="1:24" ht="12.75">
      <c r="A811" s="87">
        <v>304060100</v>
      </c>
      <c r="B811" s="30" t="s">
        <v>2343</v>
      </c>
      <c r="C811" s="97"/>
      <c r="D811" s="6"/>
      <c r="E811" s="6"/>
      <c r="F811" s="6"/>
      <c r="G811" s="6"/>
      <c r="H811" s="6"/>
      <c r="I811" s="6">
        <v>3</v>
      </c>
      <c r="J811" s="6">
        <v>3</v>
      </c>
      <c r="K811" s="6"/>
      <c r="L811" s="6"/>
      <c r="M811" s="6"/>
      <c r="N811" s="6">
        <v>3</v>
      </c>
      <c r="O811" s="6">
        <v>3</v>
      </c>
      <c r="P811" s="6"/>
      <c r="Q811" s="6"/>
      <c r="R811" s="6"/>
      <c r="S811" s="6"/>
      <c r="T811" s="6"/>
      <c r="U811" s="6"/>
      <c r="V811" s="6"/>
      <c r="W811" s="6"/>
      <c r="X811" s="5">
        <v>287</v>
      </c>
    </row>
    <row r="812" spans="1:24" ht="12.75">
      <c r="A812" s="87">
        <v>304070000</v>
      </c>
      <c r="B812" s="30" t="s">
        <v>719</v>
      </c>
      <c r="C812" s="97"/>
      <c r="D812" s="6">
        <v>614</v>
      </c>
      <c r="E812" s="6">
        <v>430</v>
      </c>
      <c r="F812" s="6"/>
      <c r="G812" s="6">
        <v>184</v>
      </c>
      <c r="H812" s="6"/>
      <c r="I812" s="6">
        <v>1993</v>
      </c>
      <c r="J812" s="6">
        <v>1453</v>
      </c>
      <c r="K812" s="6"/>
      <c r="L812" s="6">
        <v>540</v>
      </c>
      <c r="M812" s="6"/>
      <c r="N812" s="6">
        <v>2361</v>
      </c>
      <c r="O812" s="6">
        <v>1883</v>
      </c>
      <c r="P812" s="6"/>
      <c r="Q812" s="6">
        <v>478</v>
      </c>
      <c r="R812" s="6"/>
      <c r="S812" s="6">
        <v>246</v>
      </c>
      <c r="T812" s="6"/>
      <c r="U812" s="6"/>
      <c r="V812" s="6">
        <v>246</v>
      </c>
      <c r="W812" s="6"/>
      <c r="X812" s="5">
        <v>315</v>
      </c>
    </row>
    <row r="813" spans="1:24" ht="12.75">
      <c r="A813" s="87">
        <v>304080000</v>
      </c>
      <c r="B813" s="30" t="s">
        <v>720</v>
      </c>
      <c r="C813" s="97"/>
      <c r="D813" s="6">
        <v>27</v>
      </c>
      <c r="E813" s="6">
        <v>16</v>
      </c>
      <c r="F813" s="6"/>
      <c r="G813" s="6">
        <v>11</v>
      </c>
      <c r="H813" s="6"/>
      <c r="I813" s="6">
        <v>40</v>
      </c>
      <c r="J813" s="6">
        <v>23</v>
      </c>
      <c r="K813" s="6"/>
      <c r="L813" s="6">
        <v>17</v>
      </c>
      <c r="M813" s="6"/>
      <c r="N813" s="6">
        <v>54</v>
      </c>
      <c r="O813" s="6">
        <v>39</v>
      </c>
      <c r="P813" s="6"/>
      <c r="Q813" s="6">
        <v>15</v>
      </c>
      <c r="R813" s="6"/>
      <c r="S813" s="6">
        <v>13</v>
      </c>
      <c r="T813" s="6"/>
      <c r="U813" s="6"/>
      <c r="V813" s="6">
        <v>13</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556</v>
      </c>
      <c r="E815" s="6">
        <v>312</v>
      </c>
      <c r="F815" s="6"/>
      <c r="G815" s="6">
        <v>244</v>
      </c>
      <c r="H815" s="6"/>
      <c r="I815" s="6">
        <v>678</v>
      </c>
      <c r="J815" s="6">
        <v>330</v>
      </c>
      <c r="K815" s="6"/>
      <c r="L815" s="6">
        <v>348</v>
      </c>
      <c r="M815" s="6"/>
      <c r="N815" s="6">
        <v>1059</v>
      </c>
      <c r="O815" s="6">
        <v>642</v>
      </c>
      <c r="P815" s="6"/>
      <c r="Q815" s="6">
        <v>417</v>
      </c>
      <c r="R815" s="6"/>
      <c r="S815" s="6">
        <v>175</v>
      </c>
      <c r="T815" s="6"/>
      <c r="U815" s="6"/>
      <c r="V815" s="6">
        <v>175</v>
      </c>
      <c r="W815" s="6"/>
      <c r="X815" s="5">
        <v>274</v>
      </c>
    </row>
    <row r="816" spans="1:24" ht="12.75">
      <c r="A816" s="87">
        <v>304090100</v>
      </c>
      <c r="B816" s="30" t="s">
        <v>723</v>
      </c>
      <c r="C816" s="97"/>
      <c r="D816" s="6">
        <v>10</v>
      </c>
      <c r="E816" s="6">
        <v>1</v>
      </c>
      <c r="F816" s="6"/>
      <c r="G816" s="6">
        <v>9</v>
      </c>
      <c r="H816" s="6"/>
      <c r="I816" s="6">
        <v>44</v>
      </c>
      <c r="J816" s="6">
        <v>15</v>
      </c>
      <c r="K816" s="6"/>
      <c r="L816" s="6">
        <v>29</v>
      </c>
      <c r="M816" s="6"/>
      <c r="N816" s="6">
        <v>34</v>
      </c>
      <c r="O816" s="6">
        <v>16</v>
      </c>
      <c r="P816" s="6"/>
      <c r="Q816" s="6">
        <v>18</v>
      </c>
      <c r="R816" s="6"/>
      <c r="S816" s="6">
        <v>20</v>
      </c>
      <c r="T816" s="6"/>
      <c r="U816" s="6"/>
      <c r="V816" s="6">
        <v>20</v>
      </c>
      <c r="W816" s="6"/>
      <c r="X816" s="5">
        <v>327</v>
      </c>
    </row>
    <row r="817" spans="1:24" ht="12.75">
      <c r="A817" s="87">
        <v>304090200</v>
      </c>
      <c r="B817" s="30" t="s">
        <v>724</v>
      </c>
      <c r="C817" s="97"/>
      <c r="D817" s="6">
        <v>49</v>
      </c>
      <c r="E817" s="6">
        <v>24</v>
      </c>
      <c r="F817" s="6"/>
      <c r="G817" s="6">
        <v>25</v>
      </c>
      <c r="H817" s="6"/>
      <c r="I817" s="6">
        <v>721</v>
      </c>
      <c r="J817" s="6">
        <v>573</v>
      </c>
      <c r="K817" s="6"/>
      <c r="L817" s="6">
        <v>148</v>
      </c>
      <c r="M817" s="6"/>
      <c r="N817" s="6">
        <v>682</v>
      </c>
      <c r="O817" s="6">
        <v>597</v>
      </c>
      <c r="P817" s="6"/>
      <c r="Q817" s="6">
        <v>85</v>
      </c>
      <c r="R817" s="6"/>
      <c r="S817" s="6">
        <v>88</v>
      </c>
      <c r="T817" s="6"/>
      <c r="U817" s="6"/>
      <c r="V817" s="6">
        <v>88</v>
      </c>
      <c r="W817" s="6"/>
      <c r="X817" s="5">
        <v>280</v>
      </c>
    </row>
    <row r="818" spans="1:24" ht="12.75">
      <c r="A818" s="87">
        <v>304090300</v>
      </c>
      <c r="B818" s="30" t="s">
        <v>725</v>
      </c>
      <c r="C818" s="97"/>
      <c r="D818" s="6">
        <v>11</v>
      </c>
      <c r="E818" s="6">
        <v>3</v>
      </c>
      <c r="F818" s="6"/>
      <c r="G818" s="6">
        <v>8</v>
      </c>
      <c r="H818" s="6"/>
      <c r="I818" s="6">
        <v>198</v>
      </c>
      <c r="J818" s="6">
        <v>137</v>
      </c>
      <c r="K818" s="6"/>
      <c r="L818" s="6">
        <v>61</v>
      </c>
      <c r="M818" s="6"/>
      <c r="N818" s="6">
        <v>162</v>
      </c>
      <c r="O818" s="6">
        <v>140</v>
      </c>
      <c r="P818" s="6"/>
      <c r="Q818" s="6">
        <v>22</v>
      </c>
      <c r="R818" s="6"/>
      <c r="S818" s="6">
        <v>47</v>
      </c>
      <c r="T818" s="6"/>
      <c r="U818" s="6"/>
      <c r="V818" s="6">
        <v>47</v>
      </c>
      <c r="W818" s="6"/>
      <c r="X818" s="5">
        <v>268</v>
      </c>
    </row>
    <row r="819" spans="1:24" ht="12.75">
      <c r="A819" s="87">
        <v>305000000</v>
      </c>
      <c r="B819" s="30" t="s">
        <v>726</v>
      </c>
      <c r="C819" s="97"/>
      <c r="D819" s="6">
        <v>6</v>
      </c>
      <c r="E819" s="6">
        <v>2</v>
      </c>
      <c r="F819" s="6"/>
      <c r="G819" s="6">
        <v>4</v>
      </c>
      <c r="H819" s="6"/>
      <c r="I819" s="6">
        <v>10</v>
      </c>
      <c r="J819" s="6">
        <v>3</v>
      </c>
      <c r="K819" s="6"/>
      <c r="L819" s="6">
        <v>7</v>
      </c>
      <c r="M819" s="6"/>
      <c r="N819" s="6">
        <v>9</v>
      </c>
      <c r="O819" s="6">
        <v>5</v>
      </c>
      <c r="P819" s="6"/>
      <c r="Q819" s="6">
        <v>4</v>
      </c>
      <c r="R819" s="6"/>
      <c r="S819" s="6">
        <v>7</v>
      </c>
      <c r="T819" s="6"/>
      <c r="U819" s="6"/>
      <c r="V819" s="6">
        <v>7</v>
      </c>
      <c r="W819" s="6"/>
      <c r="X819" s="5">
        <v>351</v>
      </c>
    </row>
    <row r="820" spans="1:24" ht="12.75">
      <c r="A820" s="87">
        <v>305010000</v>
      </c>
      <c r="B820" s="30" t="s">
        <v>727</v>
      </c>
      <c r="C820" s="97"/>
      <c r="D820" s="6">
        <v>69</v>
      </c>
      <c r="E820" s="6">
        <v>16</v>
      </c>
      <c r="F820" s="6"/>
      <c r="G820" s="6">
        <v>53</v>
      </c>
      <c r="H820" s="6"/>
      <c r="I820" s="6">
        <v>118</v>
      </c>
      <c r="J820" s="6">
        <v>66</v>
      </c>
      <c r="K820" s="6"/>
      <c r="L820" s="6">
        <v>52</v>
      </c>
      <c r="M820" s="6"/>
      <c r="N820" s="6">
        <v>138</v>
      </c>
      <c r="O820" s="6">
        <v>82</v>
      </c>
      <c r="P820" s="6"/>
      <c r="Q820" s="6">
        <v>56</v>
      </c>
      <c r="R820" s="6"/>
      <c r="S820" s="6">
        <v>49</v>
      </c>
      <c r="T820" s="6"/>
      <c r="U820" s="6"/>
      <c r="V820" s="6">
        <v>49</v>
      </c>
      <c r="W820" s="6"/>
      <c r="X820" s="5">
        <v>322</v>
      </c>
    </row>
    <row r="821" spans="1:24" ht="12.75">
      <c r="A821" s="87">
        <v>305010100</v>
      </c>
      <c r="B821" s="30" t="s">
        <v>728</v>
      </c>
      <c r="C821" s="97"/>
      <c r="D821" s="6">
        <v>13</v>
      </c>
      <c r="E821" s="6">
        <v>4</v>
      </c>
      <c r="F821" s="6"/>
      <c r="G821" s="6">
        <v>9</v>
      </c>
      <c r="H821" s="6"/>
      <c r="I821" s="6">
        <v>30</v>
      </c>
      <c r="J821" s="6">
        <v>11</v>
      </c>
      <c r="K821" s="6"/>
      <c r="L821" s="6">
        <v>19</v>
      </c>
      <c r="M821" s="6"/>
      <c r="N821" s="6">
        <v>27</v>
      </c>
      <c r="O821" s="6">
        <v>15</v>
      </c>
      <c r="P821" s="6"/>
      <c r="Q821" s="6">
        <v>12</v>
      </c>
      <c r="R821" s="6"/>
      <c r="S821" s="6">
        <v>16</v>
      </c>
      <c r="T821" s="6"/>
      <c r="U821" s="6"/>
      <c r="V821" s="6">
        <v>16</v>
      </c>
      <c r="W821" s="6"/>
      <c r="X821" s="5">
        <v>303</v>
      </c>
    </row>
    <row r="822" spans="1:24" ht="25.5">
      <c r="A822" s="87">
        <v>305010200</v>
      </c>
      <c r="B822" s="30" t="s">
        <v>729</v>
      </c>
      <c r="C822" s="97"/>
      <c r="D822" s="6">
        <v>9</v>
      </c>
      <c r="E822" s="6">
        <v>1</v>
      </c>
      <c r="F822" s="6"/>
      <c r="G822" s="6">
        <v>8</v>
      </c>
      <c r="H822" s="6"/>
      <c r="I822" s="6">
        <v>17</v>
      </c>
      <c r="J822" s="6">
        <v>7</v>
      </c>
      <c r="K822" s="6"/>
      <c r="L822" s="6">
        <v>10</v>
      </c>
      <c r="M822" s="6"/>
      <c r="N822" s="6">
        <v>16</v>
      </c>
      <c r="O822" s="6">
        <v>8</v>
      </c>
      <c r="P822" s="6"/>
      <c r="Q822" s="6">
        <v>8</v>
      </c>
      <c r="R822" s="6"/>
      <c r="S822" s="6">
        <v>10</v>
      </c>
      <c r="T822" s="6"/>
      <c r="U822" s="6"/>
      <c r="V822" s="6">
        <v>10</v>
      </c>
      <c r="W822" s="6"/>
      <c r="X822" s="5">
        <v>374</v>
      </c>
    </row>
    <row r="823" spans="1:24" ht="25.5">
      <c r="A823" s="87">
        <v>305010300</v>
      </c>
      <c r="B823" s="30" t="s">
        <v>730</v>
      </c>
      <c r="C823" s="97"/>
      <c r="D823" s="6">
        <v>12</v>
      </c>
      <c r="E823" s="6">
        <v>8</v>
      </c>
      <c r="F823" s="6"/>
      <c r="G823" s="6">
        <v>4</v>
      </c>
      <c r="H823" s="6"/>
      <c r="I823" s="6">
        <v>7</v>
      </c>
      <c r="J823" s="6">
        <v>3</v>
      </c>
      <c r="K823" s="6"/>
      <c r="L823" s="6">
        <v>4</v>
      </c>
      <c r="M823" s="6"/>
      <c r="N823" s="6">
        <v>19</v>
      </c>
      <c r="O823" s="6">
        <v>11</v>
      </c>
      <c r="P823" s="6"/>
      <c r="Q823" s="6">
        <v>8</v>
      </c>
      <c r="R823" s="6"/>
      <c r="S823" s="6"/>
      <c r="T823" s="6"/>
      <c r="U823" s="6"/>
      <c r="V823" s="6"/>
      <c r="W823" s="6"/>
      <c r="X823" s="5">
        <v>357</v>
      </c>
    </row>
    <row r="824" spans="1:24" ht="12.75">
      <c r="A824" s="87">
        <v>305010400</v>
      </c>
      <c r="B824" s="30" t="s">
        <v>731</v>
      </c>
      <c r="C824" s="97"/>
      <c r="D824" s="6">
        <v>17</v>
      </c>
      <c r="E824" s="6">
        <v>7</v>
      </c>
      <c r="F824" s="6"/>
      <c r="G824" s="6">
        <v>10</v>
      </c>
      <c r="H824" s="6"/>
      <c r="I824" s="6">
        <v>38</v>
      </c>
      <c r="J824" s="6">
        <v>13</v>
      </c>
      <c r="K824" s="6"/>
      <c r="L824" s="6">
        <v>25</v>
      </c>
      <c r="M824" s="6"/>
      <c r="N824" s="6">
        <v>38</v>
      </c>
      <c r="O824" s="6">
        <v>20</v>
      </c>
      <c r="P824" s="6"/>
      <c r="Q824" s="6">
        <v>18</v>
      </c>
      <c r="R824" s="6"/>
      <c r="S824" s="6">
        <v>17</v>
      </c>
      <c r="T824" s="6"/>
      <c r="U824" s="6"/>
      <c r="V824" s="6">
        <v>17</v>
      </c>
      <c r="W824" s="6"/>
      <c r="X824" s="5">
        <v>327</v>
      </c>
    </row>
    <row r="825" spans="1:24" ht="12.75">
      <c r="A825" s="87">
        <v>305010500</v>
      </c>
      <c r="B825" s="30" t="s">
        <v>732</v>
      </c>
      <c r="C825" s="97"/>
      <c r="D825" s="6"/>
      <c r="E825" s="6"/>
      <c r="F825" s="6"/>
      <c r="G825" s="6"/>
      <c r="H825" s="6"/>
      <c r="I825" s="6">
        <v>1</v>
      </c>
      <c r="J825" s="6">
        <v>1</v>
      </c>
      <c r="K825" s="6"/>
      <c r="L825" s="6"/>
      <c r="M825" s="6"/>
      <c r="N825" s="6">
        <v>1</v>
      </c>
      <c r="O825" s="6">
        <v>1</v>
      </c>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84</v>
      </c>
      <c r="E829" s="6">
        <v>49</v>
      </c>
      <c r="F829" s="6"/>
      <c r="G829" s="6">
        <v>35</v>
      </c>
      <c r="H829" s="6"/>
      <c r="I829" s="6">
        <v>158</v>
      </c>
      <c r="J829" s="6">
        <v>90</v>
      </c>
      <c r="K829" s="6"/>
      <c r="L829" s="6">
        <v>68</v>
      </c>
      <c r="M829" s="6"/>
      <c r="N829" s="6">
        <v>194</v>
      </c>
      <c r="O829" s="6">
        <v>139</v>
      </c>
      <c r="P829" s="6"/>
      <c r="Q829" s="6">
        <v>55</v>
      </c>
      <c r="R829" s="6"/>
      <c r="S829" s="6">
        <v>48</v>
      </c>
      <c r="T829" s="6"/>
      <c r="U829" s="6"/>
      <c r="V829" s="6">
        <v>48</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79</v>
      </c>
      <c r="E831" s="6">
        <v>30</v>
      </c>
      <c r="F831" s="6"/>
      <c r="G831" s="6">
        <v>49</v>
      </c>
      <c r="H831" s="6"/>
      <c r="I831" s="6">
        <v>123</v>
      </c>
      <c r="J831" s="6">
        <v>47</v>
      </c>
      <c r="K831" s="6"/>
      <c r="L831" s="6">
        <v>76</v>
      </c>
      <c r="M831" s="6"/>
      <c r="N831" s="6">
        <v>171</v>
      </c>
      <c r="O831" s="6">
        <v>77</v>
      </c>
      <c r="P831" s="6"/>
      <c r="Q831" s="6">
        <v>94</v>
      </c>
      <c r="R831" s="6"/>
      <c r="S831" s="6">
        <v>31</v>
      </c>
      <c r="T831" s="6"/>
      <c r="U831" s="6"/>
      <c r="V831" s="6">
        <v>31</v>
      </c>
      <c r="W831" s="6"/>
      <c r="X831" s="5">
        <v>315</v>
      </c>
    </row>
    <row r="832" spans="1:24" ht="12.75">
      <c r="A832" s="87">
        <v>305030000</v>
      </c>
      <c r="B832" s="30" t="s">
        <v>739</v>
      </c>
      <c r="C832" s="97"/>
      <c r="D832" s="6">
        <v>18</v>
      </c>
      <c r="E832" s="6">
        <v>6</v>
      </c>
      <c r="F832" s="6"/>
      <c r="G832" s="6">
        <v>12</v>
      </c>
      <c r="H832" s="6"/>
      <c r="I832" s="6">
        <v>46</v>
      </c>
      <c r="J832" s="6">
        <v>24</v>
      </c>
      <c r="K832" s="6"/>
      <c r="L832" s="6">
        <v>22</v>
      </c>
      <c r="M832" s="6"/>
      <c r="N832" s="6">
        <v>50</v>
      </c>
      <c r="O832" s="6">
        <v>30</v>
      </c>
      <c r="P832" s="6"/>
      <c r="Q832" s="6">
        <v>20</v>
      </c>
      <c r="R832" s="6"/>
      <c r="S832" s="6">
        <v>14</v>
      </c>
      <c r="T832" s="6"/>
      <c r="U832" s="6"/>
      <c r="V832" s="6">
        <v>14</v>
      </c>
      <c r="W832" s="6"/>
      <c r="X832" s="5">
        <v>298</v>
      </c>
    </row>
    <row r="833" spans="1:24" ht="12.75">
      <c r="A833" s="87">
        <v>306000000</v>
      </c>
      <c r="B833" s="30" t="s">
        <v>740</v>
      </c>
      <c r="C833" s="97"/>
      <c r="D833" s="6">
        <v>1</v>
      </c>
      <c r="E833" s="6">
        <v>1</v>
      </c>
      <c r="F833" s="6"/>
      <c r="G833" s="6"/>
      <c r="H833" s="6"/>
      <c r="I833" s="6">
        <v>4</v>
      </c>
      <c r="J833" s="6">
        <v>2</v>
      </c>
      <c r="K833" s="6"/>
      <c r="L833" s="6">
        <v>2</v>
      </c>
      <c r="M833" s="6"/>
      <c r="N833" s="6">
        <v>5</v>
      </c>
      <c r="O833" s="6">
        <v>3</v>
      </c>
      <c r="P833" s="6"/>
      <c r="Q833" s="6">
        <v>2</v>
      </c>
      <c r="R833" s="6"/>
      <c r="S833" s="6"/>
      <c r="T833" s="6"/>
      <c r="U833" s="6"/>
      <c r="V833" s="6"/>
      <c r="W833" s="6"/>
      <c r="X833" s="5">
        <v>357</v>
      </c>
    </row>
    <row r="834" spans="1:24" ht="12.75">
      <c r="A834" s="87">
        <v>306010000</v>
      </c>
      <c r="B834" s="30" t="s">
        <v>741</v>
      </c>
      <c r="C834" s="97"/>
      <c r="D834" s="6">
        <v>6</v>
      </c>
      <c r="E834" s="6">
        <v>2</v>
      </c>
      <c r="F834" s="6"/>
      <c r="G834" s="6">
        <v>4</v>
      </c>
      <c r="H834" s="6"/>
      <c r="I834" s="6">
        <v>12</v>
      </c>
      <c r="J834" s="6">
        <v>9</v>
      </c>
      <c r="K834" s="6"/>
      <c r="L834" s="6">
        <v>3</v>
      </c>
      <c r="M834" s="6"/>
      <c r="N834" s="6">
        <v>15</v>
      </c>
      <c r="O834" s="6">
        <v>11</v>
      </c>
      <c r="P834" s="6"/>
      <c r="Q834" s="6">
        <v>4</v>
      </c>
      <c r="R834" s="6"/>
      <c r="S834" s="6">
        <v>3</v>
      </c>
      <c r="T834" s="6"/>
      <c r="U834" s="6"/>
      <c r="V834" s="6">
        <v>3</v>
      </c>
      <c r="W834" s="6"/>
      <c r="X834" s="5">
        <v>389</v>
      </c>
    </row>
    <row r="835" spans="1:24" ht="12.75">
      <c r="A835" s="87">
        <v>306010100</v>
      </c>
      <c r="B835" s="30" t="s">
        <v>742</v>
      </c>
      <c r="C835" s="97"/>
      <c r="D835" s="6"/>
      <c r="E835" s="6"/>
      <c r="F835" s="6"/>
      <c r="G835" s="6"/>
      <c r="H835" s="6"/>
      <c r="I835" s="6">
        <v>1</v>
      </c>
      <c r="J835" s="6">
        <v>1</v>
      </c>
      <c r="K835" s="6"/>
      <c r="L835" s="6"/>
      <c r="M835" s="6"/>
      <c r="N835" s="6">
        <v>1</v>
      </c>
      <c r="O835" s="6">
        <v>1</v>
      </c>
      <c r="P835" s="6"/>
      <c r="Q835" s="6"/>
      <c r="R835" s="6"/>
      <c r="S835" s="6"/>
      <c r="T835" s="6"/>
      <c r="U835" s="6"/>
      <c r="V835" s="6"/>
      <c r="W835" s="6"/>
      <c r="X835" s="5">
        <v>457</v>
      </c>
    </row>
    <row r="836" spans="1:24" ht="12.75">
      <c r="A836" s="87">
        <v>307000000</v>
      </c>
      <c r="B836" s="30" t="s">
        <v>743</v>
      </c>
      <c r="C836" s="97"/>
      <c r="D836" s="6">
        <v>60</v>
      </c>
      <c r="E836" s="6">
        <v>11</v>
      </c>
      <c r="F836" s="6"/>
      <c r="G836" s="6">
        <v>49</v>
      </c>
      <c r="H836" s="6"/>
      <c r="I836" s="6">
        <v>54</v>
      </c>
      <c r="J836" s="6">
        <v>7</v>
      </c>
      <c r="K836" s="6"/>
      <c r="L836" s="6">
        <v>47</v>
      </c>
      <c r="M836" s="6"/>
      <c r="N836" s="6">
        <v>91</v>
      </c>
      <c r="O836" s="6">
        <v>18</v>
      </c>
      <c r="P836" s="6"/>
      <c r="Q836" s="6">
        <v>73</v>
      </c>
      <c r="R836" s="6"/>
      <c r="S836" s="6">
        <v>23</v>
      </c>
      <c r="T836" s="6"/>
      <c r="U836" s="6"/>
      <c r="V836" s="6">
        <v>23</v>
      </c>
      <c r="W836" s="6"/>
      <c r="X836" s="5">
        <v>315</v>
      </c>
    </row>
    <row r="837" spans="1:24" ht="12.75">
      <c r="A837" s="87">
        <v>307010000</v>
      </c>
      <c r="B837" s="30" t="s">
        <v>744</v>
      </c>
      <c r="C837" s="97"/>
      <c r="D837" s="6">
        <v>17</v>
      </c>
      <c r="E837" s="6">
        <v>7</v>
      </c>
      <c r="F837" s="6"/>
      <c r="G837" s="6">
        <v>10</v>
      </c>
      <c r="H837" s="6"/>
      <c r="I837" s="6">
        <v>34</v>
      </c>
      <c r="J837" s="6">
        <v>15</v>
      </c>
      <c r="K837" s="6"/>
      <c r="L837" s="6">
        <v>19</v>
      </c>
      <c r="M837" s="6"/>
      <c r="N837" s="6">
        <v>39</v>
      </c>
      <c r="O837" s="6">
        <v>22</v>
      </c>
      <c r="P837" s="6"/>
      <c r="Q837" s="6">
        <v>17</v>
      </c>
      <c r="R837" s="6"/>
      <c r="S837" s="6">
        <v>12</v>
      </c>
      <c r="T837" s="6"/>
      <c r="U837" s="6"/>
      <c r="V837" s="6">
        <v>12</v>
      </c>
      <c r="W837" s="6"/>
      <c r="X837" s="5">
        <v>292</v>
      </c>
    </row>
    <row r="838" spans="1:24" ht="12.75">
      <c r="A838" s="87">
        <v>307020000</v>
      </c>
      <c r="B838" s="30" t="s">
        <v>745</v>
      </c>
      <c r="C838" s="97"/>
      <c r="D838" s="6">
        <v>61</v>
      </c>
      <c r="E838" s="6">
        <v>19</v>
      </c>
      <c r="F838" s="6"/>
      <c r="G838" s="6">
        <v>42</v>
      </c>
      <c r="H838" s="6"/>
      <c r="I838" s="6">
        <v>156</v>
      </c>
      <c r="J838" s="6">
        <v>85</v>
      </c>
      <c r="K838" s="6"/>
      <c r="L838" s="6">
        <v>71</v>
      </c>
      <c r="M838" s="6"/>
      <c r="N838" s="6">
        <v>171</v>
      </c>
      <c r="O838" s="6">
        <v>104</v>
      </c>
      <c r="P838" s="6"/>
      <c r="Q838" s="6">
        <v>67</v>
      </c>
      <c r="R838" s="6"/>
      <c r="S838" s="6">
        <v>46</v>
      </c>
      <c r="T838" s="6"/>
      <c r="U838" s="6"/>
      <c r="V838" s="6">
        <v>46</v>
      </c>
      <c r="W838" s="6"/>
      <c r="X838" s="5">
        <v>292</v>
      </c>
    </row>
    <row r="839" spans="1:24" ht="12.75">
      <c r="A839" s="87">
        <v>308000000</v>
      </c>
      <c r="B839" s="30" t="s">
        <v>746</v>
      </c>
      <c r="C839" s="97"/>
      <c r="D839" s="6">
        <v>25</v>
      </c>
      <c r="E839" s="6">
        <v>11</v>
      </c>
      <c r="F839" s="6"/>
      <c r="G839" s="6">
        <v>14</v>
      </c>
      <c r="H839" s="6"/>
      <c r="I839" s="6">
        <v>59</v>
      </c>
      <c r="J839" s="6">
        <v>20</v>
      </c>
      <c r="K839" s="6"/>
      <c r="L839" s="6">
        <v>39</v>
      </c>
      <c r="M839" s="6"/>
      <c r="N839" s="6">
        <v>66</v>
      </c>
      <c r="O839" s="6">
        <v>31</v>
      </c>
      <c r="P839" s="6"/>
      <c r="Q839" s="6">
        <v>35</v>
      </c>
      <c r="R839" s="6"/>
      <c r="S839" s="6">
        <v>18</v>
      </c>
      <c r="T839" s="6"/>
      <c r="U839" s="6"/>
      <c r="V839" s="6">
        <v>18</v>
      </c>
      <c r="W839" s="6"/>
      <c r="X839" s="5">
        <v>283</v>
      </c>
    </row>
    <row r="840" spans="1:24" ht="12.75">
      <c r="A840" s="87">
        <v>308010000</v>
      </c>
      <c r="B840" s="30" t="s">
        <v>747</v>
      </c>
      <c r="C840" s="97"/>
      <c r="D840" s="6">
        <v>13</v>
      </c>
      <c r="E840" s="6">
        <v>2</v>
      </c>
      <c r="F840" s="6"/>
      <c r="G840" s="6">
        <v>11</v>
      </c>
      <c r="H840" s="6"/>
      <c r="I840" s="6">
        <v>36</v>
      </c>
      <c r="J840" s="6">
        <v>16</v>
      </c>
      <c r="K840" s="6"/>
      <c r="L840" s="6">
        <v>20</v>
      </c>
      <c r="M840" s="6"/>
      <c r="N840" s="6">
        <v>37</v>
      </c>
      <c r="O840" s="6">
        <v>18</v>
      </c>
      <c r="P840" s="6"/>
      <c r="Q840" s="6">
        <v>19</v>
      </c>
      <c r="R840" s="6"/>
      <c r="S840" s="6">
        <v>12</v>
      </c>
      <c r="T840" s="6"/>
      <c r="U840" s="6"/>
      <c r="V840" s="6">
        <v>12</v>
      </c>
      <c r="W840" s="6"/>
      <c r="X840" s="5">
        <v>315</v>
      </c>
    </row>
    <row r="841" spans="1:24" ht="12.75">
      <c r="A841" s="87">
        <v>308020000</v>
      </c>
      <c r="B841" s="30" t="s">
        <v>748</v>
      </c>
      <c r="C841" s="97"/>
      <c r="D841" s="6">
        <v>1</v>
      </c>
      <c r="E841" s="6"/>
      <c r="F841" s="6"/>
      <c r="G841" s="6">
        <v>1</v>
      </c>
      <c r="H841" s="6"/>
      <c r="I841" s="6">
        <v>18</v>
      </c>
      <c r="J841" s="6">
        <v>8</v>
      </c>
      <c r="K841" s="6"/>
      <c r="L841" s="6">
        <v>10</v>
      </c>
      <c r="M841" s="6"/>
      <c r="N841" s="6">
        <v>17</v>
      </c>
      <c r="O841" s="6">
        <v>8</v>
      </c>
      <c r="P841" s="6"/>
      <c r="Q841" s="6">
        <v>9</v>
      </c>
      <c r="R841" s="6"/>
      <c r="S841" s="6">
        <v>2</v>
      </c>
      <c r="T841" s="6"/>
      <c r="U841" s="6"/>
      <c r="V841" s="6">
        <v>2</v>
      </c>
      <c r="W841" s="6"/>
      <c r="X841" s="5">
        <v>274</v>
      </c>
    </row>
    <row r="842" spans="1:24" ht="12.75">
      <c r="A842" s="87">
        <v>308030000</v>
      </c>
      <c r="B842" s="30" t="s">
        <v>749</v>
      </c>
      <c r="C842" s="97"/>
      <c r="D842" s="6">
        <v>51</v>
      </c>
      <c r="E842" s="6">
        <v>19</v>
      </c>
      <c r="F842" s="6"/>
      <c r="G842" s="6">
        <v>32</v>
      </c>
      <c r="H842" s="6"/>
      <c r="I842" s="6">
        <v>126</v>
      </c>
      <c r="J842" s="6">
        <v>63</v>
      </c>
      <c r="K842" s="6"/>
      <c r="L842" s="6">
        <v>63</v>
      </c>
      <c r="M842" s="6"/>
      <c r="N842" s="6">
        <v>149</v>
      </c>
      <c r="O842" s="6">
        <v>82</v>
      </c>
      <c r="P842" s="6"/>
      <c r="Q842" s="6">
        <v>67</v>
      </c>
      <c r="R842" s="6"/>
      <c r="S842" s="6">
        <v>28</v>
      </c>
      <c r="T842" s="6"/>
      <c r="U842" s="6"/>
      <c r="V842" s="6">
        <v>28</v>
      </c>
      <c r="W842" s="6"/>
      <c r="X842" s="5">
        <v>233</v>
      </c>
    </row>
    <row r="843" spans="1:24" ht="12.75">
      <c r="A843" s="87">
        <v>309000000</v>
      </c>
      <c r="B843" s="30" t="s">
        <v>750</v>
      </c>
      <c r="C843" s="97"/>
      <c r="D843" s="6"/>
      <c r="E843" s="6"/>
      <c r="F843" s="6"/>
      <c r="G843" s="6"/>
      <c r="H843" s="6"/>
      <c r="I843" s="6">
        <v>1</v>
      </c>
      <c r="J843" s="6">
        <v>1</v>
      </c>
      <c r="K843" s="6"/>
      <c r="L843" s="6"/>
      <c r="M843" s="6"/>
      <c r="N843" s="6">
        <v>1</v>
      </c>
      <c r="O843" s="6">
        <v>1</v>
      </c>
      <c r="P843" s="6"/>
      <c r="Q843" s="6"/>
      <c r="R843" s="6"/>
      <c r="S843" s="6"/>
      <c r="T843" s="6"/>
      <c r="U843" s="6"/>
      <c r="V843" s="6"/>
      <c r="W843" s="6"/>
      <c r="X843" s="5">
        <v>253</v>
      </c>
    </row>
    <row r="844" spans="1:24" ht="12.75">
      <c r="A844" s="87">
        <v>310000000</v>
      </c>
      <c r="B844" s="30" t="s">
        <v>751</v>
      </c>
      <c r="C844" s="97"/>
      <c r="D844" s="6">
        <v>165</v>
      </c>
      <c r="E844" s="6">
        <v>38</v>
      </c>
      <c r="F844" s="6"/>
      <c r="G844" s="6">
        <v>127</v>
      </c>
      <c r="H844" s="6"/>
      <c r="I844" s="6">
        <v>231</v>
      </c>
      <c r="J844" s="6">
        <v>85</v>
      </c>
      <c r="K844" s="6"/>
      <c r="L844" s="6">
        <v>146</v>
      </c>
      <c r="M844" s="6"/>
      <c r="N844" s="6">
        <v>289</v>
      </c>
      <c r="O844" s="6">
        <v>123</v>
      </c>
      <c r="P844" s="6"/>
      <c r="Q844" s="6">
        <v>166</v>
      </c>
      <c r="R844" s="6"/>
      <c r="S844" s="6">
        <v>107</v>
      </c>
      <c r="T844" s="6"/>
      <c r="U844" s="6"/>
      <c r="V844" s="6">
        <v>107</v>
      </c>
      <c r="W844" s="6"/>
      <c r="X844" s="5">
        <v>240</v>
      </c>
    </row>
    <row r="845" spans="1:24" ht="12.75">
      <c r="A845" s="87">
        <v>310010000</v>
      </c>
      <c r="B845" s="30" t="s">
        <v>752</v>
      </c>
      <c r="C845" s="97"/>
      <c r="D845" s="6">
        <v>384</v>
      </c>
      <c r="E845" s="6">
        <v>321</v>
      </c>
      <c r="F845" s="6"/>
      <c r="G845" s="6">
        <v>63</v>
      </c>
      <c r="H845" s="6"/>
      <c r="I845" s="6">
        <v>180</v>
      </c>
      <c r="J845" s="6">
        <v>127</v>
      </c>
      <c r="K845" s="6"/>
      <c r="L845" s="6">
        <v>53</v>
      </c>
      <c r="M845" s="6"/>
      <c r="N845" s="6">
        <v>554</v>
      </c>
      <c r="O845" s="6">
        <v>448</v>
      </c>
      <c r="P845" s="6"/>
      <c r="Q845" s="6">
        <v>106</v>
      </c>
      <c r="R845" s="6"/>
      <c r="S845" s="6">
        <v>10</v>
      </c>
      <c r="T845" s="6"/>
      <c r="U845" s="6"/>
      <c r="V845" s="6">
        <v>10</v>
      </c>
      <c r="W845" s="6"/>
      <c r="X845" s="5">
        <v>135</v>
      </c>
    </row>
    <row r="846" spans="1:24" ht="12.75">
      <c r="A846" s="87">
        <v>310020000</v>
      </c>
      <c r="B846" s="30" t="s">
        <v>753</v>
      </c>
      <c r="C846" s="97"/>
      <c r="D846" s="6">
        <v>172</v>
      </c>
      <c r="E846" s="6">
        <v>99</v>
      </c>
      <c r="F846" s="6"/>
      <c r="G846" s="6">
        <v>73</v>
      </c>
      <c r="H846" s="6"/>
      <c r="I846" s="6">
        <v>123</v>
      </c>
      <c r="J846" s="6">
        <v>54</v>
      </c>
      <c r="K846" s="6"/>
      <c r="L846" s="6">
        <v>69</v>
      </c>
      <c r="M846" s="6"/>
      <c r="N846" s="6">
        <v>263</v>
      </c>
      <c r="O846" s="6">
        <v>153</v>
      </c>
      <c r="P846" s="6"/>
      <c r="Q846" s="6">
        <v>110</v>
      </c>
      <c r="R846" s="6"/>
      <c r="S846" s="6">
        <v>32</v>
      </c>
      <c r="T846" s="6"/>
      <c r="U846" s="6"/>
      <c r="V846" s="6">
        <v>32</v>
      </c>
      <c r="W846" s="6"/>
      <c r="X846" s="5">
        <v>153</v>
      </c>
    </row>
    <row r="847" spans="1:24" ht="12.75">
      <c r="A847" s="87">
        <v>310030000</v>
      </c>
      <c r="B847" s="30" t="s">
        <v>754</v>
      </c>
      <c r="C847" s="97"/>
      <c r="D847" s="6">
        <v>11</v>
      </c>
      <c r="E847" s="6">
        <v>2</v>
      </c>
      <c r="F847" s="6"/>
      <c r="G847" s="6">
        <v>9</v>
      </c>
      <c r="H847" s="6"/>
      <c r="I847" s="6">
        <v>18</v>
      </c>
      <c r="J847" s="6">
        <v>5</v>
      </c>
      <c r="K847" s="6"/>
      <c r="L847" s="6">
        <v>13</v>
      </c>
      <c r="M847" s="6"/>
      <c r="N847" s="6">
        <v>22</v>
      </c>
      <c r="O847" s="6">
        <v>7</v>
      </c>
      <c r="P847" s="6"/>
      <c r="Q847" s="6">
        <v>15</v>
      </c>
      <c r="R847" s="6"/>
      <c r="S847" s="6">
        <v>7</v>
      </c>
      <c r="T847" s="6"/>
      <c r="U847" s="6"/>
      <c r="V847" s="6">
        <v>7</v>
      </c>
      <c r="W847" s="6"/>
      <c r="X847" s="5">
        <v>296</v>
      </c>
    </row>
    <row r="848" spans="1:24" ht="12.75">
      <c r="A848" s="87">
        <v>310040000</v>
      </c>
      <c r="B848" s="30" t="s">
        <v>755</v>
      </c>
      <c r="C848" s="97"/>
      <c r="D848" s="6">
        <v>81</v>
      </c>
      <c r="E848" s="6">
        <v>9</v>
      </c>
      <c r="F848" s="6"/>
      <c r="G848" s="6">
        <v>72</v>
      </c>
      <c r="H848" s="6"/>
      <c r="I848" s="6">
        <v>64</v>
      </c>
      <c r="J848" s="6">
        <v>18</v>
      </c>
      <c r="K848" s="6"/>
      <c r="L848" s="6">
        <v>46</v>
      </c>
      <c r="M848" s="6"/>
      <c r="N848" s="6">
        <v>121</v>
      </c>
      <c r="O848" s="6">
        <v>27</v>
      </c>
      <c r="P848" s="6"/>
      <c r="Q848" s="6">
        <v>94</v>
      </c>
      <c r="R848" s="6"/>
      <c r="S848" s="6">
        <v>24</v>
      </c>
      <c r="T848" s="6"/>
      <c r="U848" s="6"/>
      <c r="V848" s="6">
        <v>24</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v>2</v>
      </c>
      <c r="E851" s="6">
        <v>1</v>
      </c>
      <c r="F851" s="6"/>
      <c r="G851" s="6">
        <v>1</v>
      </c>
      <c r="H851" s="6"/>
      <c r="I851" s="6">
        <v>4</v>
      </c>
      <c r="J851" s="6">
        <v>2</v>
      </c>
      <c r="K851" s="6"/>
      <c r="L851" s="6">
        <v>2</v>
      </c>
      <c r="M851" s="6"/>
      <c r="N851" s="6">
        <v>6</v>
      </c>
      <c r="O851" s="6">
        <v>3</v>
      </c>
      <c r="P851" s="6"/>
      <c r="Q851" s="6">
        <v>3</v>
      </c>
      <c r="R851" s="6"/>
      <c r="S851" s="6"/>
      <c r="T851" s="6"/>
      <c r="U851" s="6"/>
      <c r="V851" s="6"/>
      <c r="W851" s="6"/>
      <c r="X851" s="5">
        <v>233</v>
      </c>
    </row>
    <row r="852" spans="1:24" ht="12.75">
      <c r="A852" s="87">
        <v>311000000</v>
      </c>
      <c r="B852" s="30" t="s">
        <v>759</v>
      </c>
      <c r="C852" s="97"/>
      <c r="D852" s="6">
        <v>23</v>
      </c>
      <c r="E852" s="6">
        <v>14</v>
      </c>
      <c r="F852" s="6"/>
      <c r="G852" s="6">
        <v>9</v>
      </c>
      <c r="H852" s="6"/>
      <c r="I852" s="6">
        <v>36</v>
      </c>
      <c r="J852" s="6">
        <v>21</v>
      </c>
      <c r="K852" s="6"/>
      <c r="L852" s="6">
        <v>15</v>
      </c>
      <c r="M852" s="6"/>
      <c r="N852" s="6">
        <v>48</v>
      </c>
      <c r="O852" s="6">
        <v>35</v>
      </c>
      <c r="P852" s="6"/>
      <c r="Q852" s="6">
        <v>13</v>
      </c>
      <c r="R852" s="6"/>
      <c r="S852" s="6">
        <v>11</v>
      </c>
      <c r="T852" s="6"/>
      <c r="U852" s="6"/>
      <c r="V852" s="6">
        <v>11</v>
      </c>
      <c r="W852" s="6"/>
      <c r="X852" s="5">
        <v>362</v>
      </c>
    </row>
    <row r="853" spans="1:24" ht="12.75">
      <c r="A853" s="87">
        <v>311010000</v>
      </c>
      <c r="B853" s="30" t="s">
        <v>760</v>
      </c>
      <c r="C853" s="97"/>
      <c r="D853" s="6">
        <v>15</v>
      </c>
      <c r="E853" s="6">
        <v>4</v>
      </c>
      <c r="F853" s="6"/>
      <c r="G853" s="6">
        <v>11</v>
      </c>
      <c r="H853" s="6"/>
      <c r="I853" s="6">
        <v>15</v>
      </c>
      <c r="J853" s="6">
        <v>7</v>
      </c>
      <c r="K853" s="6"/>
      <c r="L853" s="6">
        <v>8</v>
      </c>
      <c r="M853" s="6"/>
      <c r="N853" s="6">
        <v>21</v>
      </c>
      <c r="O853" s="6">
        <v>11</v>
      </c>
      <c r="P853" s="6"/>
      <c r="Q853" s="6">
        <v>10</v>
      </c>
      <c r="R853" s="6"/>
      <c r="S853" s="6">
        <v>9</v>
      </c>
      <c r="T853" s="6"/>
      <c r="U853" s="6"/>
      <c r="V853" s="6">
        <v>9</v>
      </c>
      <c r="W853" s="6"/>
      <c r="X853" s="5">
        <v>359</v>
      </c>
    </row>
    <row r="854" spans="1:24" ht="12.75">
      <c r="A854" s="87">
        <v>311010100</v>
      </c>
      <c r="B854" s="30" t="s">
        <v>761</v>
      </c>
      <c r="C854" s="97"/>
      <c r="D854" s="6">
        <v>1</v>
      </c>
      <c r="E854" s="6">
        <v>1</v>
      </c>
      <c r="F854" s="6"/>
      <c r="G854" s="6"/>
      <c r="H854" s="6"/>
      <c r="I854" s="6"/>
      <c r="J854" s="6"/>
      <c r="K854" s="6"/>
      <c r="L854" s="6"/>
      <c r="M854" s="6"/>
      <c r="N854" s="6">
        <v>1</v>
      </c>
      <c r="O854" s="6">
        <v>1</v>
      </c>
      <c r="P854" s="6"/>
      <c r="Q854" s="6"/>
      <c r="R854" s="6"/>
      <c r="S854" s="6"/>
      <c r="T854" s="6"/>
      <c r="U854" s="6"/>
      <c r="V854" s="6"/>
      <c r="W854" s="6"/>
      <c r="X854" s="5">
        <v>404</v>
      </c>
    </row>
    <row r="855" spans="1:24" ht="12.75">
      <c r="A855" s="87">
        <v>311010200</v>
      </c>
      <c r="B855" s="30" t="s">
        <v>762</v>
      </c>
      <c r="C855" s="97"/>
      <c r="D855" s="6">
        <v>1</v>
      </c>
      <c r="E855" s="6"/>
      <c r="F855" s="6"/>
      <c r="G855" s="6">
        <v>1</v>
      </c>
      <c r="H855" s="6"/>
      <c r="I855" s="6">
        <v>5</v>
      </c>
      <c r="J855" s="6">
        <v>3</v>
      </c>
      <c r="K855" s="6"/>
      <c r="L855" s="6">
        <v>2</v>
      </c>
      <c r="M855" s="6"/>
      <c r="N855" s="6">
        <v>4</v>
      </c>
      <c r="O855" s="6">
        <v>3</v>
      </c>
      <c r="P855" s="6"/>
      <c r="Q855" s="6">
        <v>1</v>
      </c>
      <c r="R855" s="6"/>
      <c r="S855" s="6">
        <v>2</v>
      </c>
      <c r="T855" s="6"/>
      <c r="U855" s="6"/>
      <c r="V855" s="6">
        <v>2</v>
      </c>
      <c r="W855" s="6"/>
      <c r="X855" s="5">
        <v>368</v>
      </c>
    </row>
    <row r="856" spans="1:24" ht="12.75">
      <c r="A856" s="87">
        <v>311020000</v>
      </c>
      <c r="B856" s="30" t="s">
        <v>763</v>
      </c>
      <c r="C856" s="97"/>
      <c r="D856" s="6">
        <v>30</v>
      </c>
      <c r="E856" s="6">
        <v>20</v>
      </c>
      <c r="F856" s="6"/>
      <c r="G856" s="6">
        <v>10</v>
      </c>
      <c r="H856" s="6"/>
      <c r="I856" s="6">
        <v>53</v>
      </c>
      <c r="J856" s="6">
        <v>30</v>
      </c>
      <c r="K856" s="6"/>
      <c r="L856" s="6">
        <v>23</v>
      </c>
      <c r="M856" s="6"/>
      <c r="N856" s="6">
        <v>74</v>
      </c>
      <c r="O856" s="6">
        <v>50</v>
      </c>
      <c r="P856" s="6"/>
      <c r="Q856" s="6">
        <v>24</v>
      </c>
      <c r="R856" s="6"/>
      <c r="S856" s="6">
        <v>9</v>
      </c>
      <c r="T856" s="6"/>
      <c r="U856" s="6"/>
      <c r="V856" s="6">
        <v>9</v>
      </c>
      <c r="W856" s="6"/>
      <c r="X856" s="5">
        <v>239</v>
      </c>
    </row>
    <row r="857" spans="1:24" ht="25.5">
      <c r="A857" s="87">
        <v>311030000</v>
      </c>
      <c r="B857" s="30" t="s">
        <v>764</v>
      </c>
      <c r="C857" s="97"/>
      <c r="D857" s="6"/>
      <c r="E857" s="6"/>
      <c r="F857" s="6"/>
      <c r="G857" s="6"/>
      <c r="H857" s="6"/>
      <c r="I857" s="6">
        <v>2</v>
      </c>
      <c r="J857" s="6">
        <v>1</v>
      </c>
      <c r="K857" s="6"/>
      <c r="L857" s="6">
        <v>1</v>
      </c>
      <c r="M857" s="6"/>
      <c r="N857" s="6">
        <v>1</v>
      </c>
      <c r="O857" s="6">
        <v>1</v>
      </c>
      <c r="P857" s="6"/>
      <c r="Q857" s="6"/>
      <c r="R857" s="6"/>
      <c r="S857" s="6">
        <v>1</v>
      </c>
      <c r="T857" s="6"/>
      <c r="U857" s="6"/>
      <c r="V857" s="6">
        <v>1</v>
      </c>
      <c r="W857" s="6"/>
      <c r="X857" s="5">
        <v>345</v>
      </c>
    </row>
    <row r="858" spans="1:24" ht="12.75">
      <c r="A858" s="87">
        <v>312000000</v>
      </c>
      <c r="B858" s="30" t="s">
        <v>765</v>
      </c>
      <c r="C858" s="97"/>
      <c r="D858" s="6">
        <v>59</v>
      </c>
      <c r="E858" s="6">
        <v>25</v>
      </c>
      <c r="F858" s="6"/>
      <c r="G858" s="6">
        <v>34</v>
      </c>
      <c r="H858" s="6"/>
      <c r="I858" s="6">
        <v>94</v>
      </c>
      <c r="J858" s="6">
        <v>52</v>
      </c>
      <c r="K858" s="6"/>
      <c r="L858" s="6">
        <v>42</v>
      </c>
      <c r="M858" s="6"/>
      <c r="N858" s="6">
        <v>118</v>
      </c>
      <c r="O858" s="6">
        <v>77</v>
      </c>
      <c r="P858" s="6"/>
      <c r="Q858" s="6">
        <v>41</v>
      </c>
      <c r="R858" s="6"/>
      <c r="S858" s="6">
        <v>35</v>
      </c>
      <c r="T858" s="6"/>
      <c r="U858" s="6"/>
      <c r="V858" s="6">
        <v>35</v>
      </c>
      <c r="W858" s="6"/>
      <c r="X858" s="5">
        <v>315</v>
      </c>
    </row>
    <row r="859" spans="1:24" ht="12.75">
      <c r="A859" s="87">
        <v>313000000</v>
      </c>
      <c r="B859" s="30" t="s">
        <v>766</v>
      </c>
      <c r="C859" s="97"/>
      <c r="D859" s="6">
        <v>16</v>
      </c>
      <c r="E859" s="6">
        <v>6</v>
      </c>
      <c r="F859" s="6"/>
      <c r="G859" s="6">
        <v>10</v>
      </c>
      <c r="H859" s="6"/>
      <c r="I859" s="6">
        <v>41</v>
      </c>
      <c r="J859" s="6">
        <v>22</v>
      </c>
      <c r="K859" s="6"/>
      <c r="L859" s="6">
        <v>19</v>
      </c>
      <c r="M859" s="6"/>
      <c r="N859" s="6">
        <v>50</v>
      </c>
      <c r="O859" s="6">
        <v>28</v>
      </c>
      <c r="P859" s="6"/>
      <c r="Q859" s="6">
        <v>22</v>
      </c>
      <c r="R859" s="6"/>
      <c r="S859" s="6">
        <v>7</v>
      </c>
      <c r="T859" s="6"/>
      <c r="U859" s="6"/>
      <c r="V859" s="6">
        <v>7</v>
      </c>
      <c r="W859" s="6"/>
      <c r="X859" s="5">
        <v>245</v>
      </c>
    </row>
    <row r="860" spans="1:24" ht="12.75">
      <c r="A860" s="87">
        <v>314000000</v>
      </c>
      <c r="B860" s="30" t="s">
        <v>767</v>
      </c>
      <c r="C860" s="97"/>
      <c r="D860" s="6">
        <v>24</v>
      </c>
      <c r="E860" s="6">
        <v>11</v>
      </c>
      <c r="F860" s="6"/>
      <c r="G860" s="6">
        <v>13</v>
      </c>
      <c r="H860" s="6"/>
      <c r="I860" s="6">
        <v>16</v>
      </c>
      <c r="J860" s="6">
        <v>5</v>
      </c>
      <c r="K860" s="6"/>
      <c r="L860" s="6">
        <v>11</v>
      </c>
      <c r="M860" s="6"/>
      <c r="N860" s="6">
        <v>33</v>
      </c>
      <c r="O860" s="6">
        <v>16</v>
      </c>
      <c r="P860" s="6"/>
      <c r="Q860" s="6">
        <v>17</v>
      </c>
      <c r="R860" s="6"/>
      <c r="S860" s="6">
        <v>7</v>
      </c>
      <c r="T860" s="6"/>
      <c r="U860" s="6"/>
      <c r="V860" s="6">
        <v>7</v>
      </c>
      <c r="W860" s="6"/>
      <c r="X860" s="5">
        <v>322</v>
      </c>
    </row>
    <row r="861" spans="1:24" ht="12.75">
      <c r="A861" s="89">
        <v>351000000</v>
      </c>
      <c r="B861" s="37" t="s">
        <v>1951</v>
      </c>
      <c r="C861" s="97"/>
      <c r="D861" s="38">
        <v>1</v>
      </c>
      <c r="E861" s="38"/>
      <c r="F861" s="38"/>
      <c r="G861" s="38">
        <v>1</v>
      </c>
      <c r="H861" s="38"/>
      <c r="I861" s="38">
        <v>2</v>
      </c>
      <c r="J861" s="38">
        <v>1</v>
      </c>
      <c r="K861" s="38"/>
      <c r="L861" s="38">
        <v>1</v>
      </c>
      <c r="M861" s="38"/>
      <c r="N861" s="38">
        <v>3</v>
      </c>
      <c r="O861" s="38">
        <v>1</v>
      </c>
      <c r="P861" s="38"/>
      <c r="Q861" s="38">
        <v>2</v>
      </c>
      <c r="R861" s="38"/>
      <c r="S861" s="38"/>
      <c r="T861" s="38"/>
      <c r="U861" s="38"/>
      <c r="V861" s="38"/>
      <c r="W861" s="38"/>
      <c r="X861" s="36">
        <v>231</v>
      </c>
    </row>
    <row r="862" spans="1:24" ht="12.75">
      <c r="A862" s="164" t="s">
        <v>2211</v>
      </c>
      <c r="B862" s="165"/>
      <c r="C862" s="96"/>
      <c r="D862" s="32">
        <f>SUM(E862:H862)</f>
        <v>111</v>
      </c>
      <c r="E862" s="32">
        <f>SUM(E863:E895)</f>
        <v>15</v>
      </c>
      <c r="F862" s="32">
        <f>SUM(F863:F895)</f>
        <v>0</v>
      </c>
      <c r="G862" s="32">
        <f>SUM(G863:G895)</f>
        <v>96</v>
      </c>
      <c r="H862" s="32">
        <f>SUM(H863:H895)</f>
        <v>0</v>
      </c>
      <c r="I862" s="32">
        <f>SUM(J862:M862)</f>
        <v>155</v>
      </c>
      <c r="J862" s="32">
        <f>SUM(J863:J895)</f>
        <v>36</v>
      </c>
      <c r="K862" s="32">
        <f>SUM(K863:K895)</f>
        <v>0</v>
      </c>
      <c r="L862" s="32">
        <f>SUM(L863:L895)</f>
        <v>119</v>
      </c>
      <c r="M862" s="32">
        <f>SUM(M863:M895)</f>
        <v>0</v>
      </c>
      <c r="N862" s="32">
        <f>SUM(O862:R862)</f>
        <v>235</v>
      </c>
      <c r="O862" s="32">
        <f>SUM(O863:O895)</f>
        <v>51</v>
      </c>
      <c r="P862" s="32">
        <f>SUM(P863:P895)</f>
        <v>0</v>
      </c>
      <c r="Q862" s="32">
        <f>SUM(Q863:Q895)</f>
        <v>184</v>
      </c>
      <c r="R862" s="32">
        <f>SUM(R863:R895)</f>
        <v>0</v>
      </c>
      <c r="S862" s="32">
        <f>SUM(T862:W862)</f>
        <v>31</v>
      </c>
      <c r="T862" s="32">
        <f>SUM(T863:T895)</f>
        <v>0</v>
      </c>
      <c r="U862" s="32">
        <f>SUM(U863:U895)</f>
        <v>0</v>
      </c>
      <c r="V862" s="32">
        <f>SUM(V863:V895)</f>
        <v>31</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v>13</v>
      </c>
      <c r="E864" s="6"/>
      <c r="F864" s="6"/>
      <c r="G864" s="6">
        <v>13</v>
      </c>
      <c r="H864" s="6"/>
      <c r="I864" s="6">
        <v>4</v>
      </c>
      <c r="J864" s="6"/>
      <c r="K864" s="6"/>
      <c r="L864" s="6">
        <v>4</v>
      </c>
      <c r="M864" s="6"/>
      <c r="N864" s="6">
        <v>12</v>
      </c>
      <c r="O864" s="6"/>
      <c r="P864" s="6"/>
      <c r="Q864" s="6">
        <v>12</v>
      </c>
      <c r="R864" s="6"/>
      <c r="S864" s="6">
        <v>5</v>
      </c>
      <c r="T864" s="6"/>
      <c r="U864" s="6"/>
      <c r="V864" s="6">
        <v>5</v>
      </c>
      <c r="W864" s="6"/>
      <c r="X864" s="5">
        <v>233</v>
      </c>
    </row>
    <row r="865" spans="1:26" s="41" customFormat="1" ht="12.75">
      <c r="A865" s="88">
        <v>331010100</v>
      </c>
      <c r="B865" s="42" t="s">
        <v>770</v>
      </c>
      <c r="C865" s="97"/>
      <c r="D865" s="40"/>
      <c r="E865" s="40"/>
      <c r="F865" s="40"/>
      <c r="G865" s="40"/>
      <c r="H865" s="40"/>
      <c r="I865" s="40">
        <v>1</v>
      </c>
      <c r="J865" s="40">
        <v>1</v>
      </c>
      <c r="K865" s="40"/>
      <c r="L865" s="40"/>
      <c r="M865" s="40"/>
      <c r="N865" s="40">
        <v>1</v>
      </c>
      <c r="O865" s="40">
        <v>1</v>
      </c>
      <c r="P865" s="40"/>
      <c r="Q865" s="40"/>
      <c r="R865" s="40"/>
      <c r="S865" s="40"/>
      <c r="T865" s="40"/>
      <c r="U865" s="40"/>
      <c r="V865" s="40"/>
      <c r="W865" s="40"/>
      <c r="X865" s="39">
        <v>224</v>
      </c>
      <c r="Y865" s="103"/>
      <c r="Z865" s="103"/>
    </row>
    <row r="866" spans="1:26" s="41" customFormat="1" ht="12.75">
      <c r="A866" s="88">
        <v>331010200</v>
      </c>
      <c r="B866" s="42" t="s">
        <v>771</v>
      </c>
      <c r="C866" s="97"/>
      <c r="D866" s="40">
        <v>19</v>
      </c>
      <c r="E866" s="40">
        <v>2</v>
      </c>
      <c r="F866" s="40"/>
      <c r="G866" s="40">
        <v>17</v>
      </c>
      <c r="H866" s="40"/>
      <c r="I866" s="40">
        <v>20</v>
      </c>
      <c r="J866" s="40">
        <v>7</v>
      </c>
      <c r="K866" s="40"/>
      <c r="L866" s="40">
        <v>13</v>
      </c>
      <c r="M866" s="40"/>
      <c r="N866" s="40">
        <v>33</v>
      </c>
      <c r="O866" s="40">
        <v>9</v>
      </c>
      <c r="P866" s="40"/>
      <c r="Q866" s="40">
        <v>24</v>
      </c>
      <c r="R866" s="40"/>
      <c r="S866" s="40">
        <v>6</v>
      </c>
      <c r="T866" s="40"/>
      <c r="U866" s="40"/>
      <c r="V866" s="40">
        <v>6</v>
      </c>
      <c r="W866" s="40"/>
      <c r="X866" s="39">
        <v>215</v>
      </c>
      <c r="Y866" s="103"/>
      <c r="Z866" s="103"/>
    </row>
    <row r="867" spans="1:26" s="41" customFormat="1" ht="12.75">
      <c r="A867" s="88">
        <v>331010300</v>
      </c>
      <c r="B867" s="42" t="s">
        <v>772</v>
      </c>
      <c r="C867" s="97"/>
      <c r="D867" s="40"/>
      <c r="E867" s="40"/>
      <c r="F867" s="40"/>
      <c r="G867" s="40"/>
      <c r="H867" s="40"/>
      <c r="I867" s="40">
        <v>2</v>
      </c>
      <c r="J867" s="40">
        <v>1</v>
      </c>
      <c r="K867" s="40"/>
      <c r="L867" s="40">
        <v>1</v>
      </c>
      <c r="M867" s="40"/>
      <c r="N867" s="40">
        <v>2</v>
      </c>
      <c r="O867" s="40">
        <v>1</v>
      </c>
      <c r="P867" s="40"/>
      <c r="Q867" s="40">
        <v>1</v>
      </c>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4</v>
      </c>
      <c r="E869" s="40">
        <v>2</v>
      </c>
      <c r="F869" s="40"/>
      <c r="G869" s="40">
        <v>2</v>
      </c>
      <c r="H869" s="40"/>
      <c r="I869" s="40">
        <v>2</v>
      </c>
      <c r="J869" s="40"/>
      <c r="K869" s="40"/>
      <c r="L869" s="40">
        <v>2</v>
      </c>
      <c r="M869" s="40"/>
      <c r="N869" s="40">
        <v>5</v>
      </c>
      <c r="O869" s="40">
        <v>2</v>
      </c>
      <c r="P869" s="40"/>
      <c r="Q869" s="40">
        <v>3</v>
      </c>
      <c r="R869" s="40"/>
      <c r="S869" s="40">
        <v>1</v>
      </c>
      <c r="T869" s="40"/>
      <c r="U869" s="40"/>
      <c r="V869" s="40">
        <v>1</v>
      </c>
      <c r="W869" s="40"/>
      <c r="X869" s="39">
        <v>215</v>
      </c>
      <c r="Y869" s="103"/>
      <c r="Z869" s="103"/>
    </row>
    <row r="870" spans="1:26" s="41" customFormat="1" ht="25.5">
      <c r="A870" s="88">
        <v>331040000</v>
      </c>
      <c r="B870" s="42" t="s">
        <v>775</v>
      </c>
      <c r="C870" s="97"/>
      <c r="D870" s="40">
        <v>1</v>
      </c>
      <c r="E870" s="40"/>
      <c r="F870" s="40"/>
      <c r="G870" s="40">
        <v>1</v>
      </c>
      <c r="H870" s="40"/>
      <c r="I870" s="40"/>
      <c r="J870" s="40"/>
      <c r="K870" s="40"/>
      <c r="L870" s="40"/>
      <c r="M870" s="40"/>
      <c r="N870" s="40">
        <v>1</v>
      </c>
      <c r="O870" s="40"/>
      <c r="P870" s="40"/>
      <c r="Q870" s="40">
        <v>1</v>
      </c>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2</v>
      </c>
      <c r="E872" s="40">
        <v>1</v>
      </c>
      <c r="F872" s="40"/>
      <c r="G872" s="40">
        <v>1</v>
      </c>
      <c r="H872" s="40"/>
      <c r="I872" s="40">
        <v>1</v>
      </c>
      <c r="J872" s="40"/>
      <c r="K872" s="40"/>
      <c r="L872" s="40">
        <v>1</v>
      </c>
      <c r="M872" s="40"/>
      <c r="N872" s="40">
        <v>3</v>
      </c>
      <c r="O872" s="40">
        <v>1</v>
      </c>
      <c r="P872" s="40"/>
      <c r="Q872" s="40">
        <v>2</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c r="A874" s="88">
        <v>331060000</v>
      </c>
      <c r="B874" s="42" t="s">
        <v>779</v>
      </c>
      <c r="C874" s="97"/>
      <c r="D874" s="40"/>
      <c r="E874" s="40"/>
      <c r="F874" s="40"/>
      <c r="G874" s="40"/>
      <c r="H874" s="40"/>
      <c r="I874" s="40">
        <v>11</v>
      </c>
      <c r="J874" s="40">
        <v>1</v>
      </c>
      <c r="K874" s="40"/>
      <c r="L874" s="40">
        <v>10</v>
      </c>
      <c r="M874" s="40"/>
      <c r="N874" s="40">
        <v>9</v>
      </c>
      <c r="O874" s="40">
        <v>1</v>
      </c>
      <c r="P874" s="40"/>
      <c r="Q874" s="40">
        <v>8</v>
      </c>
      <c r="R874" s="40"/>
      <c r="S874" s="40">
        <v>2</v>
      </c>
      <c r="T874" s="40"/>
      <c r="U874" s="40"/>
      <c r="V874" s="40">
        <v>2</v>
      </c>
      <c r="W874" s="40"/>
      <c r="X874" s="39">
        <v>190</v>
      </c>
      <c r="Y874" s="103"/>
      <c r="Z874" s="103"/>
    </row>
    <row r="875" spans="1:26" s="41" customFormat="1" ht="12.75">
      <c r="A875" s="88">
        <v>331060100</v>
      </c>
      <c r="B875" s="42" t="s">
        <v>780</v>
      </c>
      <c r="C875" s="97"/>
      <c r="D875" s="40">
        <v>1</v>
      </c>
      <c r="E875" s="40"/>
      <c r="F875" s="40"/>
      <c r="G875" s="40">
        <v>1</v>
      </c>
      <c r="H875" s="40"/>
      <c r="I875" s="40">
        <v>1</v>
      </c>
      <c r="J875" s="40"/>
      <c r="K875" s="40"/>
      <c r="L875" s="40">
        <v>1</v>
      </c>
      <c r="M875" s="40"/>
      <c r="N875" s="40">
        <v>2</v>
      </c>
      <c r="O875" s="40"/>
      <c r="P875" s="40"/>
      <c r="Q875" s="40">
        <v>2</v>
      </c>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20</v>
      </c>
      <c r="J876" s="40">
        <v>8</v>
      </c>
      <c r="K876" s="40"/>
      <c r="L876" s="40">
        <v>12</v>
      </c>
      <c r="M876" s="40"/>
      <c r="N876" s="40">
        <v>20</v>
      </c>
      <c r="O876" s="40">
        <v>8</v>
      </c>
      <c r="P876" s="40"/>
      <c r="Q876" s="40">
        <v>12</v>
      </c>
      <c r="R876" s="40"/>
      <c r="S876" s="40"/>
      <c r="T876" s="40"/>
      <c r="U876" s="40"/>
      <c r="V876" s="40"/>
      <c r="W876" s="40"/>
      <c r="X876" s="39">
        <v>141</v>
      </c>
      <c r="Y876" s="103"/>
      <c r="Z876" s="103"/>
    </row>
    <row r="877" spans="1:26" s="41" customFormat="1" ht="12.75">
      <c r="A877" s="88">
        <v>331060200</v>
      </c>
      <c r="B877" s="42" t="s">
        <v>782</v>
      </c>
      <c r="C877" s="97"/>
      <c r="D877" s="40">
        <v>1</v>
      </c>
      <c r="E877" s="40">
        <v>1</v>
      </c>
      <c r="F877" s="40"/>
      <c r="G877" s="40"/>
      <c r="H877" s="40"/>
      <c r="I877" s="40">
        <v>1</v>
      </c>
      <c r="J877" s="40"/>
      <c r="K877" s="40"/>
      <c r="L877" s="40">
        <v>1</v>
      </c>
      <c r="M877" s="40"/>
      <c r="N877" s="40">
        <v>2</v>
      </c>
      <c r="O877" s="40">
        <v>1</v>
      </c>
      <c r="P877" s="40"/>
      <c r="Q877" s="40">
        <v>1</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10</v>
      </c>
      <c r="J878" s="40">
        <v>2</v>
      </c>
      <c r="K878" s="40"/>
      <c r="L878" s="40">
        <v>8</v>
      </c>
      <c r="M878" s="40"/>
      <c r="N878" s="40">
        <v>10</v>
      </c>
      <c r="O878" s="40">
        <v>2</v>
      </c>
      <c r="P878" s="40"/>
      <c r="Q878" s="40">
        <v>8</v>
      </c>
      <c r="R878" s="40"/>
      <c r="S878" s="40"/>
      <c r="T878" s="40"/>
      <c r="U878" s="40"/>
      <c r="V878" s="40"/>
      <c r="W878" s="40"/>
      <c r="X878" s="39">
        <v>144</v>
      </c>
      <c r="Y878" s="103"/>
      <c r="Z878" s="103"/>
    </row>
    <row r="879" spans="1:26" s="41" customFormat="1" ht="12.75">
      <c r="A879" s="88">
        <v>331060300</v>
      </c>
      <c r="B879" s="42" t="s">
        <v>783</v>
      </c>
      <c r="C879" s="97"/>
      <c r="D879" s="40">
        <v>57</v>
      </c>
      <c r="E879" s="40">
        <v>8</v>
      </c>
      <c r="F879" s="40"/>
      <c r="G879" s="40">
        <v>49</v>
      </c>
      <c r="H879" s="40"/>
      <c r="I879" s="40">
        <v>52</v>
      </c>
      <c r="J879" s="40">
        <v>11</v>
      </c>
      <c r="K879" s="40"/>
      <c r="L879" s="40">
        <v>41</v>
      </c>
      <c r="M879" s="40"/>
      <c r="N879" s="40">
        <v>100</v>
      </c>
      <c r="O879" s="40">
        <v>19</v>
      </c>
      <c r="P879" s="40"/>
      <c r="Q879" s="40">
        <v>81</v>
      </c>
      <c r="R879" s="40"/>
      <c r="S879" s="40">
        <v>9</v>
      </c>
      <c r="T879" s="40"/>
      <c r="U879" s="40"/>
      <c r="V879" s="40">
        <v>9</v>
      </c>
      <c r="W879" s="40"/>
      <c r="X879" s="39">
        <v>189</v>
      </c>
      <c r="Y879" s="103"/>
      <c r="Z879" s="103"/>
    </row>
    <row r="880" spans="1:26" s="41" customFormat="1" ht="12.75">
      <c r="A880" s="88">
        <v>331060301</v>
      </c>
      <c r="B880" s="42" t="s">
        <v>781</v>
      </c>
      <c r="C880" s="97"/>
      <c r="D880" s="40"/>
      <c r="E880" s="40"/>
      <c r="F880" s="40"/>
      <c r="G880" s="40"/>
      <c r="H880" s="40"/>
      <c r="I880" s="40">
        <v>3</v>
      </c>
      <c r="J880" s="40"/>
      <c r="K880" s="40"/>
      <c r="L880" s="40">
        <v>3</v>
      </c>
      <c r="M880" s="40"/>
      <c r="N880" s="40">
        <v>3</v>
      </c>
      <c r="O880" s="40"/>
      <c r="P880" s="40"/>
      <c r="Q880" s="40">
        <v>3</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5</v>
      </c>
      <c r="E883" s="40">
        <v>1</v>
      </c>
      <c r="F883" s="40"/>
      <c r="G883" s="40">
        <v>4</v>
      </c>
      <c r="H883" s="40"/>
      <c r="I883" s="40">
        <v>6</v>
      </c>
      <c r="J883" s="40">
        <v>1</v>
      </c>
      <c r="K883" s="40"/>
      <c r="L883" s="40">
        <v>5</v>
      </c>
      <c r="M883" s="40"/>
      <c r="N883" s="40">
        <v>9</v>
      </c>
      <c r="O883" s="40">
        <v>2</v>
      </c>
      <c r="P883" s="40"/>
      <c r="Q883" s="40">
        <v>7</v>
      </c>
      <c r="R883" s="40"/>
      <c r="S883" s="40">
        <v>2</v>
      </c>
      <c r="T883" s="40"/>
      <c r="U883" s="40"/>
      <c r="V883" s="40">
        <v>2</v>
      </c>
      <c r="W883" s="40"/>
      <c r="X883" s="39">
        <v>206</v>
      </c>
      <c r="Y883" s="103"/>
      <c r="Z883" s="103"/>
    </row>
    <row r="884" spans="1:26" s="41" customFormat="1" ht="12.75">
      <c r="A884" s="88">
        <v>331100000</v>
      </c>
      <c r="B884" s="42" t="s">
        <v>787</v>
      </c>
      <c r="C884" s="97"/>
      <c r="D884" s="40"/>
      <c r="E884" s="40"/>
      <c r="F884" s="40"/>
      <c r="G884" s="40"/>
      <c r="H884" s="40"/>
      <c r="I884" s="40">
        <v>2</v>
      </c>
      <c r="J884" s="40"/>
      <c r="K884" s="40"/>
      <c r="L884" s="40">
        <v>2</v>
      </c>
      <c r="M884" s="40"/>
      <c r="N884" s="40">
        <v>2</v>
      </c>
      <c r="O884" s="40"/>
      <c r="P884" s="40"/>
      <c r="Q884" s="40">
        <v>2</v>
      </c>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v>2</v>
      </c>
      <c r="E887" s="40"/>
      <c r="F887" s="40"/>
      <c r="G887" s="40">
        <v>2</v>
      </c>
      <c r="H887" s="40"/>
      <c r="I887" s="40"/>
      <c r="J887" s="40"/>
      <c r="K887" s="40"/>
      <c r="L887" s="40"/>
      <c r="M887" s="40"/>
      <c r="N887" s="40">
        <v>2</v>
      </c>
      <c r="O887" s="40"/>
      <c r="P887" s="40"/>
      <c r="Q887" s="40">
        <v>2</v>
      </c>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c r="A889" s="88">
        <v>331420000</v>
      </c>
      <c r="B889" s="42" t="s">
        <v>792</v>
      </c>
      <c r="C889" s="97"/>
      <c r="D889" s="40">
        <v>4</v>
      </c>
      <c r="E889" s="40"/>
      <c r="F889" s="40"/>
      <c r="G889" s="40">
        <v>4</v>
      </c>
      <c r="H889" s="40"/>
      <c r="I889" s="40">
        <v>1</v>
      </c>
      <c r="J889" s="40"/>
      <c r="K889" s="40"/>
      <c r="L889" s="40">
        <v>1</v>
      </c>
      <c r="M889" s="40"/>
      <c r="N889" s="40">
        <v>5</v>
      </c>
      <c r="O889" s="40"/>
      <c r="P889" s="40"/>
      <c r="Q889" s="40">
        <v>5</v>
      </c>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c r="A891" s="88">
        <v>331440000</v>
      </c>
      <c r="B891" s="42" t="s">
        <v>794</v>
      </c>
      <c r="C891" s="97"/>
      <c r="D891" s="40"/>
      <c r="E891" s="40"/>
      <c r="F891" s="40"/>
      <c r="G891" s="40"/>
      <c r="H891" s="40"/>
      <c r="I891" s="40">
        <v>1</v>
      </c>
      <c r="J891" s="40"/>
      <c r="K891" s="40"/>
      <c r="L891" s="40">
        <v>1</v>
      </c>
      <c r="M891" s="40"/>
      <c r="N891" s="40"/>
      <c r="O891" s="40"/>
      <c r="P891" s="40"/>
      <c r="Q891" s="40"/>
      <c r="R891" s="40"/>
      <c r="S891" s="40">
        <v>1</v>
      </c>
      <c r="T891" s="40"/>
      <c r="U891" s="40"/>
      <c r="V891" s="40">
        <v>1</v>
      </c>
      <c r="W891" s="40"/>
      <c r="X891" s="39">
        <v>171</v>
      </c>
      <c r="Y891" s="103"/>
      <c r="Z891" s="103"/>
    </row>
    <row r="892" spans="1:26" s="41" customFormat="1" ht="12.75">
      <c r="A892" s="88">
        <v>331500000</v>
      </c>
      <c r="B892" s="42" t="s">
        <v>795</v>
      </c>
      <c r="C892" s="97"/>
      <c r="D892" s="40"/>
      <c r="E892" s="40"/>
      <c r="F892" s="40"/>
      <c r="G892" s="40"/>
      <c r="H892" s="40"/>
      <c r="I892" s="40">
        <v>2</v>
      </c>
      <c r="J892" s="40">
        <v>1</v>
      </c>
      <c r="K892" s="40"/>
      <c r="L892" s="40">
        <v>1</v>
      </c>
      <c r="M892" s="40"/>
      <c r="N892" s="40">
        <v>2</v>
      </c>
      <c r="O892" s="40">
        <v>1</v>
      </c>
      <c r="P892" s="40"/>
      <c r="Q892" s="40">
        <v>1</v>
      </c>
      <c r="R892" s="40"/>
      <c r="S892" s="40"/>
      <c r="T892" s="40"/>
      <c r="U892" s="40"/>
      <c r="V892" s="40"/>
      <c r="W892" s="40"/>
      <c r="X892" s="39">
        <v>197</v>
      </c>
      <c r="Y892" s="103"/>
      <c r="Z892" s="103"/>
    </row>
    <row r="893" spans="1:26" s="41" customFormat="1" ht="12.75">
      <c r="A893" s="88">
        <v>331600000</v>
      </c>
      <c r="B893" s="42" t="s">
        <v>796</v>
      </c>
      <c r="C893" s="97"/>
      <c r="D893" s="40">
        <v>2</v>
      </c>
      <c r="E893" s="40"/>
      <c r="F893" s="40"/>
      <c r="G893" s="40">
        <v>2</v>
      </c>
      <c r="H893" s="40"/>
      <c r="I893" s="40">
        <v>14</v>
      </c>
      <c r="J893" s="40">
        <v>3</v>
      </c>
      <c r="K893" s="40"/>
      <c r="L893" s="40">
        <v>11</v>
      </c>
      <c r="M893" s="40"/>
      <c r="N893" s="40">
        <v>11</v>
      </c>
      <c r="O893" s="40">
        <v>3</v>
      </c>
      <c r="P893" s="40"/>
      <c r="Q893" s="40">
        <v>8</v>
      </c>
      <c r="R893" s="40"/>
      <c r="S893" s="40">
        <v>5</v>
      </c>
      <c r="T893" s="40"/>
      <c r="U893" s="40"/>
      <c r="V893" s="40">
        <v>5</v>
      </c>
      <c r="W893" s="40"/>
      <c r="X893" s="39">
        <v>197</v>
      </c>
      <c r="Y893" s="103"/>
      <c r="Z893" s="103"/>
    </row>
    <row r="894" spans="1:26" s="41" customFormat="1" ht="12.75">
      <c r="A894" s="88">
        <v>331700000</v>
      </c>
      <c r="B894" s="42" t="s">
        <v>2150</v>
      </c>
      <c r="C894" s="97"/>
      <c r="D894" s="40"/>
      <c r="E894" s="40"/>
      <c r="F894" s="40"/>
      <c r="G894" s="40"/>
      <c r="H894" s="40"/>
      <c r="I894" s="40">
        <v>1</v>
      </c>
      <c r="J894" s="40"/>
      <c r="K894" s="40"/>
      <c r="L894" s="40">
        <v>1</v>
      </c>
      <c r="M894" s="40"/>
      <c r="N894" s="40">
        <v>1</v>
      </c>
      <c r="O894" s="40"/>
      <c r="P894" s="40"/>
      <c r="Q894" s="40">
        <v>1</v>
      </c>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v>1</v>
      </c>
      <c r="E896" s="32"/>
      <c r="F896" s="32"/>
      <c r="G896" s="32">
        <v>1</v>
      </c>
      <c r="H896" s="32"/>
      <c r="I896" s="32"/>
      <c r="J896" s="32"/>
      <c r="K896" s="32"/>
      <c r="L896" s="32"/>
      <c r="M896" s="32"/>
      <c r="N896" s="32">
        <v>1</v>
      </c>
      <c r="O896" s="32"/>
      <c r="P896" s="32"/>
      <c r="Q896" s="32">
        <v>1</v>
      </c>
      <c r="R896" s="32"/>
      <c r="S896" s="32"/>
      <c r="T896" s="32"/>
      <c r="U896" s="32"/>
      <c r="V896" s="32"/>
      <c r="W896" s="32"/>
      <c r="X896" s="34">
        <v>206</v>
      </c>
    </row>
    <row r="897" spans="1:24" ht="12.75" customHeight="1">
      <c r="A897" s="90">
        <v>600010000</v>
      </c>
      <c r="B897" s="35" t="s">
        <v>2338</v>
      </c>
      <c r="C897" s="96"/>
      <c r="D897" s="32">
        <v>3</v>
      </c>
      <c r="E897" s="32"/>
      <c r="F897" s="32"/>
      <c r="G897" s="32">
        <v>3</v>
      </c>
      <c r="H897" s="32"/>
      <c r="I897" s="32">
        <v>28</v>
      </c>
      <c r="J897" s="32">
        <v>4</v>
      </c>
      <c r="K897" s="32"/>
      <c r="L897" s="32">
        <v>24</v>
      </c>
      <c r="M897" s="32"/>
      <c r="N897" s="32">
        <v>26</v>
      </c>
      <c r="O897" s="32">
        <v>4</v>
      </c>
      <c r="P897" s="32"/>
      <c r="Q897" s="32">
        <v>22</v>
      </c>
      <c r="R897" s="32"/>
      <c r="S897" s="32">
        <v>5</v>
      </c>
      <c r="T897" s="32"/>
      <c r="U897" s="32"/>
      <c r="V897" s="32">
        <v>5</v>
      </c>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v>5</v>
      </c>
      <c r="E899" s="32"/>
      <c r="F899" s="32"/>
      <c r="G899" s="32">
        <v>5</v>
      </c>
      <c r="H899" s="32"/>
      <c r="I899" s="32">
        <v>13</v>
      </c>
      <c r="J899" s="32"/>
      <c r="K899" s="32"/>
      <c r="L899" s="32">
        <v>13</v>
      </c>
      <c r="M899" s="32"/>
      <c r="N899" s="32">
        <v>16</v>
      </c>
      <c r="O899" s="32"/>
      <c r="P899" s="32"/>
      <c r="Q899" s="32">
        <v>16</v>
      </c>
      <c r="R899" s="32"/>
      <c r="S899" s="32">
        <v>2</v>
      </c>
      <c r="T899" s="32"/>
      <c r="U899" s="32"/>
      <c r="V899" s="32">
        <v>2</v>
      </c>
      <c r="W899" s="32"/>
      <c r="X899" s="34">
        <v>60</v>
      </c>
    </row>
    <row r="900" spans="1:24" ht="12.75">
      <c r="A900" s="90">
        <v>600040000</v>
      </c>
      <c r="B900" s="35" t="s">
        <v>2335</v>
      </c>
      <c r="C900" s="96"/>
      <c r="D900" s="32"/>
      <c r="E900" s="32"/>
      <c r="F900" s="32"/>
      <c r="G900" s="32"/>
      <c r="H900" s="32"/>
      <c r="I900" s="32">
        <v>4</v>
      </c>
      <c r="J900" s="32"/>
      <c r="K900" s="32"/>
      <c r="L900" s="32">
        <v>4</v>
      </c>
      <c r="M900" s="32"/>
      <c r="N900" s="32">
        <v>4</v>
      </c>
      <c r="O900" s="32"/>
      <c r="P900" s="32"/>
      <c r="Q900" s="32">
        <v>4</v>
      </c>
      <c r="R900" s="32"/>
      <c r="S900" s="32"/>
      <c r="T900" s="32"/>
      <c r="U900" s="32"/>
      <c r="V900" s="32"/>
      <c r="W900" s="32"/>
      <c r="X900" s="34">
        <v>78</v>
      </c>
    </row>
    <row r="901" spans="1:24" ht="12.75">
      <c r="A901" s="90">
        <v>600050000</v>
      </c>
      <c r="B901" s="35" t="s">
        <v>2336</v>
      </c>
      <c r="C901" s="96"/>
      <c r="D901" s="32">
        <v>8</v>
      </c>
      <c r="E901" s="32"/>
      <c r="F901" s="32"/>
      <c r="G901" s="32">
        <v>8</v>
      </c>
      <c r="H901" s="32"/>
      <c r="I901" s="32">
        <v>10</v>
      </c>
      <c r="J901" s="32">
        <v>1</v>
      </c>
      <c r="K901" s="32"/>
      <c r="L901" s="32">
        <v>9</v>
      </c>
      <c r="M901" s="32"/>
      <c r="N901" s="32">
        <v>17</v>
      </c>
      <c r="O901" s="32">
        <v>1</v>
      </c>
      <c r="P901" s="32"/>
      <c r="Q901" s="32">
        <v>16</v>
      </c>
      <c r="R901" s="32"/>
      <c r="S901" s="32">
        <v>1</v>
      </c>
      <c r="T901" s="32"/>
      <c r="U901" s="32"/>
      <c r="V901" s="32">
        <v>1</v>
      </c>
      <c r="W901" s="32"/>
      <c r="X901" s="34">
        <v>87</v>
      </c>
    </row>
    <row r="902" spans="1:24" ht="12.75">
      <c r="A902" s="90">
        <v>600060000</v>
      </c>
      <c r="B902" s="35" t="s">
        <v>2327</v>
      </c>
      <c r="C902" s="96"/>
      <c r="D902" s="32">
        <v>3</v>
      </c>
      <c r="E902" s="32"/>
      <c r="F902" s="32"/>
      <c r="G902" s="32">
        <v>3</v>
      </c>
      <c r="H902" s="32"/>
      <c r="I902" s="32">
        <v>7</v>
      </c>
      <c r="J902" s="32">
        <v>5</v>
      </c>
      <c r="K902" s="32"/>
      <c r="L902" s="32">
        <v>2</v>
      </c>
      <c r="M902" s="32"/>
      <c r="N902" s="32">
        <v>10</v>
      </c>
      <c r="O902" s="32">
        <v>5</v>
      </c>
      <c r="P902" s="32"/>
      <c r="Q902" s="32">
        <v>5</v>
      </c>
      <c r="R902" s="32"/>
      <c r="S902" s="32"/>
      <c r="T902" s="32"/>
      <c r="U902" s="32"/>
      <c r="V902" s="32"/>
      <c r="W902" s="32"/>
      <c r="X902" s="34">
        <v>147</v>
      </c>
    </row>
    <row r="903" spans="1:24" ht="12.75">
      <c r="A903" s="90">
        <v>600070000</v>
      </c>
      <c r="B903" s="35" t="s">
        <v>2328</v>
      </c>
      <c r="C903" s="96"/>
      <c r="D903" s="32"/>
      <c r="E903" s="32"/>
      <c r="F903" s="32"/>
      <c r="G903" s="32"/>
      <c r="H903" s="32"/>
      <c r="I903" s="32">
        <v>2</v>
      </c>
      <c r="J903" s="32"/>
      <c r="K903" s="32"/>
      <c r="L903" s="32">
        <v>2</v>
      </c>
      <c r="M903" s="32"/>
      <c r="N903" s="32"/>
      <c r="O903" s="32"/>
      <c r="P903" s="32"/>
      <c r="Q903" s="32"/>
      <c r="R903" s="32"/>
      <c r="S903" s="32">
        <v>2</v>
      </c>
      <c r="T903" s="32"/>
      <c r="U903" s="32"/>
      <c r="V903" s="32">
        <v>2</v>
      </c>
      <c r="W903" s="32"/>
      <c r="X903" s="34">
        <v>147</v>
      </c>
    </row>
    <row r="904" spans="1:24" ht="12.75">
      <c r="A904" s="90">
        <v>600080000</v>
      </c>
      <c r="B904" s="35" t="s">
        <v>2337</v>
      </c>
      <c r="C904" s="96"/>
      <c r="D904" s="32">
        <v>2</v>
      </c>
      <c r="E904" s="32">
        <v>1</v>
      </c>
      <c r="F904" s="32"/>
      <c r="G904" s="32">
        <v>1</v>
      </c>
      <c r="H904" s="32"/>
      <c r="I904" s="32">
        <v>7</v>
      </c>
      <c r="J904" s="32">
        <v>1</v>
      </c>
      <c r="K904" s="32"/>
      <c r="L904" s="32">
        <v>6</v>
      </c>
      <c r="M904" s="32"/>
      <c r="N904" s="32">
        <v>7</v>
      </c>
      <c r="O904" s="32">
        <v>2</v>
      </c>
      <c r="P904" s="32"/>
      <c r="Q904" s="32">
        <v>5</v>
      </c>
      <c r="R904" s="32"/>
      <c r="S904" s="32">
        <v>2</v>
      </c>
      <c r="T904" s="32"/>
      <c r="U904" s="32"/>
      <c r="V904" s="32">
        <v>2</v>
      </c>
      <c r="W904" s="32"/>
      <c r="X904" s="34">
        <v>120</v>
      </c>
    </row>
    <row r="905" spans="1:24" ht="12.75" customHeight="1">
      <c r="A905" s="90">
        <v>600090000</v>
      </c>
      <c r="B905" s="35" t="s">
        <v>2339</v>
      </c>
      <c r="C905" s="96"/>
      <c r="D905" s="32">
        <v>1</v>
      </c>
      <c r="E905" s="32"/>
      <c r="F905" s="32"/>
      <c r="G905" s="32">
        <v>1</v>
      </c>
      <c r="H905" s="32"/>
      <c r="I905" s="32"/>
      <c r="J905" s="32"/>
      <c r="K905" s="32"/>
      <c r="L905" s="32"/>
      <c r="M905" s="32"/>
      <c r="N905" s="32">
        <v>1</v>
      </c>
      <c r="O905" s="32"/>
      <c r="P905" s="32"/>
      <c r="Q905" s="32">
        <v>1</v>
      </c>
      <c r="R905" s="32"/>
      <c r="S905" s="32"/>
      <c r="T905" s="32"/>
      <c r="U905" s="32"/>
      <c r="V905" s="32"/>
      <c r="W905" s="32"/>
      <c r="X905" s="34">
        <v>104</v>
      </c>
    </row>
    <row r="906" spans="1:24" ht="12.75" customHeight="1">
      <c r="A906" s="90">
        <v>600100000</v>
      </c>
      <c r="B906" s="35" t="s">
        <v>2340</v>
      </c>
      <c r="C906" s="96"/>
      <c r="D906" s="32">
        <v>4</v>
      </c>
      <c r="E906" s="32"/>
      <c r="F906" s="32"/>
      <c r="G906" s="32">
        <v>4</v>
      </c>
      <c r="H906" s="32"/>
      <c r="I906" s="32">
        <v>7</v>
      </c>
      <c r="J906" s="32">
        <v>1</v>
      </c>
      <c r="K906" s="32"/>
      <c r="L906" s="32">
        <v>6</v>
      </c>
      <c r="M906" s="32"/>
      <c r="N906" s="32">
        <v>10</v>
      </c>
      <c r="O906" s="32">
        <v>1</v>
      </c>
      <c r="P906" s="32"/>
      <c r="Q906" s="32">
        <v>9</v>
      </c>
      <c r="R906" s="32"/>
      <c r="S906" s="32">
        <v>1</v>
      </c>
      <c r="T906" s="32"/>
      <c r="U906" s="32"/>
      <c r="V906" s="32">
        <v>1</v>
      </c>
      <c r="W906" s="32"/>
      <c r="X906" s="34">
        <v>87</v>
      </c>
    </row>
    <row r="907" spans="1:24" ht="12.75" customHeight="1">
      <c r="A907" s="90">
        <v>600110000</v>
      </c>
      <c r="B907" s="35" t="s">
        <v>2331</v>
      </c>
      <c r="C907" s="96"/>
      <c r="D907" s="32">
        <v>33</v>
      </c>
      <c r="E907" s="32"/>
      <c r="F907" s="32"/>
      <c r="G907" s="32">
        <v>33</v>
      </c>
      <c r="H907" s="32"/>
      <c r="I907" s="32">
        <v>123</v>
      </c>
      <c r="J907" s="32">
        <v>1</v>
      </c>
      <c r="K907" s="32"/>
      <c r="L907" s="32">
        <v>122</v>
      </c>
      <c r="M907" s="32"/>
      <c r="N907" s="32">
        <v>132</v>
      </c>
      <c r="O907" s="32">
        <v>1</v>
      </c>
      <c r="P907" s="32"/>
      <c r="Q907" s="32">
        <v>131</v>
      </c>
      <c r="R907" s="32"/>
      <c r="S907" s="32">
        <v>24</v>
      </c>
      <c r="T907" s="32"/>
      <c r="U907" s="32"/>
      <c r="V907" s="32">
        <v>24</v>
      </c>
      <c r="W907" s="32"/>
      <c r="X907" s="34">
        <v>156</v>
      </c>
    </row>
    <row r="908" spans="1:24" ht="12.75">
      <c r="A908" s="90">
        <v>600120000</v>
      </c>
      <c r="B908" s="35" t="s">
        <v>2330</v>
      </c>
      <c r="C908" s="96"/>
      <c r="D908" s="32">
        <v>1</v>
      </c>
      <c r="E908" s="32"/>
      <c r="F908" s="32"/>
      <c r="G908" s="32">
        <v>1</v>
      </c>
      <c r="H908" s="32"/>
      <c r="I908" s="32">
        <v>4</v>
      </c>
      <c r="J908" s="32"/>
      <c r="K908" s="32"/>
      <c r="L908" s="32">
        <v>4</v>
      </c>
      <c r="M908" s="32"/>
      <c r="N908" s="32">
        <v>5</v>
      </c>
      <c r="O908" s="32"/>
      <c r="P908" s="32"/>
      <c r="Q908" s="32">
        <v>5</v>
      </c>
      <c r="R908" s="32"/>
      <c r="S908" s="32"/>
      <c r="T908" s="32"/>
      <c r="U908" s="32"/>
      <c r="V908" s="32"/>
      <c r="W908" s="32"/>
      <c r="X908" s="34">
        <v>91</v>
      </c>
    </row>
    <row r="909" spans="1:24" ht="12.75">
      <c r="A909" s="90">
        <v>600130000</v>
      </c>
      <c r="B909" s="35" t="s">
        <v>2341</v>
      </c>
      <c r="C909" s="96"/>
      <c r="D909" s="32">
        <v>3</v>
      </c>
      <c r="E909" s="32"/>
      <c r="F909" s="32"/>
      <c r="G909" s="32">
        <v>3</v>
      </c>
      <c r="H909" s="32"/>
      <c r="I909" s="32">
        <v>12</v>
      </c>
      <c r="J909" s="32"/>
      <c r="K909" s="32"/>
      <c r="L909" s="32">
        <v>12</v>
      </c>
      <c r="M909" s="32"/>
      <c r="N909" s="32">
        <v>15</v>
      </c>
      <c r="O909" s="32"/>
      <c r="P909" s="32"/>
      <c r="Q909" s="32">
        <v>15</v>
      </c>
      <c r="R909" s="32"/>
      <c r="S909" s="32"/>
      <c r="T909" s="32"/>
      <c r="U909" s="32"/>
      <c r="V909" s="32"/>
      <c r="W909" s="32"/>
      <c r="X909" s="34">
        <v>60</v>
      </c>
    </row>
    <row r="910" spans="1:24" ht="12.75" customHeight="1">
      <c r="A910" s="90">
        <v>600140000</v>
      </c>
      <c r="B910" s="35" t="s">
        <v>2326</v>
      </c>
      <c r="C910" s="96"/>
      <c r="D910" s="32">
        <v>38</v>
      </c>
      <c r="E910" s="32">
        <v>2</v>
      </c>
      <c r="F910" s="32"/>
      <c r="G910" s="32">
        <v>36</v>
      </c>
      <c r="H910" s="32"/>
      <c r="I910" s="32">
        <v>78</v>
      </c>
      <c r="J910" s="32">
        <v>6</v>
      </c>
      <c r="K910" s="32"/>
      <c r="L910" s="32">
        <v>72</v>
      </c>
      <c r="M910" s="32"/>
      <c r="N910" s="32">
        <v>100</v>
      </c>
      <c r="O910" s="32">
        <v>8</v>
      </c>
      <c r="P910" s="32"/>
      <c r="Q910" s="32">
        <v>92</v>
      </c>
      <c r="R910" s="32"/>
      <c r="S910" s="32">
        <v>16</v>
      </c>
      <c r="T910" s="32"/>
      <c r="U910" s="32"/>
      <c r="V910" s="32">
        <v>16</v>
      </c>
      <c r="W910" s="32"/>
      <c r="X910" s="34">
        <v>87</v>
      </c>
    </row>
    <row r="911" spans="1:24" ht="12.75">
      <c r="A911" s="171" t="s">
        <v>4</v>
      </c>
      <c r="B911" s="172"/>
      <c r="C911" s="98"/>
      <c r="D911" s="7">
        <f>SUM(E911:H911)</f>
        <v>3867</v>
      </c>
      <c r="E911" s="7">
        <f>SUM(E756,E766,E862,E896:E910)</f>
        <v>1678</v>
      </c>
      <c r="F911" s="7">
        <f>SUM(F756,F766,F862,F896:F910)</f>
        <v>0</v>
      </c>
      <c r="G911" s="7">
        <f>SUM(G756,G766,G862,G896:G910)</f>
        <v>2189</v>
      </c>
      <c r="H911" s="7">
        <f>SUM(H756,H766,H862,H896:H910)</f>
        <v>0</v>
      </c>
      <c r="I911" s="7">
        <f>SUM(J911:M911)</f>
        <v>6840</v>
      </c>
      <c r="J911" s="7">
        <f>SUM(J756,J766,J862,J896:J910)</f>
        <v>3847</v>
      </c>
      <c r="K911" s="7">
        <f>SUM(K756,K766,K862,K896:K910)</f>
        <v>0</v>
      </c>
      <c r="L911" s="7">
        <f>SUM(L756,L766,L862,L896:L910)</f>
        <v>2993</v>
      </c>
      <c r="M911" s="7">
        <f>SUM(M756,M766,M862,M896:M910)</f>
        <v>0</v>
      </c>
      <c r="N911" s="7">
        <f>SUM(O911:R911)</f>
        <v>9101</v>
      </c>
      <c r="O911" s="7">
        <f>SUM(O756,O766,O862,O896:O910)</f>
        <v>5524</v>
      </c>
      <c r="P911" s="7">
        <f>SUM(P756,P766,P862,P896:P910)</f>
        <v>0</v>
      </c>
      <c r="Q911" s="7">
        <f>SUM(Q756,Q766,Q862,Q896:Q910)</f>
        <v>3577</v>
      </c>
      <c r="R911" s="7">
        <f>SUM(R756,R766,R862,R896:R910)</f>
        <v>0</v>
      </c>
      <c r="S911" s="7">
        <f>SUM(T911:W911)</f>
        <v>1606</v>
      </c>
      <c r="T911" s="7">
        <f>SUM(T756,T766,T862,T896:T910)</f>
        <v>1</v>
      </c>
      <c r="U911" s="7">
        <f>SUM(U756,U766,U862,U896:U910)</f>
        <v>0</v>
      </c>
      <c r="V911" s="7">
        <f>SUM(V756,V766,V862,V896:V910)</f>
        <v>1605</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332</v>
      </c>
      <c r="E913" s="32">
        <f>SUM(E914:E1467)</f>
        <v>7</v>
      </c>
      <c r="F913" s="32">
        <f>SUM(F914:F1467)</f>
        <v>0</v>
      </c>
      <c r="G913" s="32">
        <f>SUM(G914:G1467)</f>
        <v>325</v>
      </c>
      <c r="H913" s="32">
        <f>SUM(H914:H1467)</f>
        <v>0</v>
      </c>
      <c r="I913" s="32">
        <f>SUM(J913:M913)</f>
        <v>1127</v>
      </c>
      <c r="J913" s="32">
        <f>SUM(J914:J1467)</f>
        <v>236</v>
      </c>
      <c r="K913" s="32">
        <f>SUM(K914:K1467)</f>
        <v>0</v>
      </c>
      <c r="L913" s="32">
        <f>SUM(L914:L1467)</f>
        <v>891</v>
      </c>
      <c r="M913" s="32">
        <f>SUM(M914:M1467)</f>
        <v>0</v>
      </c>
      <c r="N913" s="32">
        <f>SUM(O913:R913)</f>
        <v>1447</v>
      </c>
      <c r="O913" s="32">
        <f>SUM(O914:O1467)</f>
        <v>243</v>
      </c>
      <c r="P913" s="32">
        <f>SUM(P914:P1467)</f>
        <v>0</v>
      </c>
      <c r="Q913" s="32">
        <f>SUM(Q914:Q1467)</f>
        <v>1204</v>
      </c>
      <c r="R913" s="32">
        <f>SUM(R914:R1467)</f>
        <v>0</v>
      </c>
      <c r="S913" s="32">
        <f>SUM(T913:W913)</f>
        <v>12</v>
      </c>
      <c r="T913" s="32">
        <f>SUM(T914:T1467)</f>
        <v>0</v>
      </c>
      <c r="U913" s="32">
        <f>SUM(U914:U1467)</f>
        <v>0</v>
      </c>
      <c r="V913" s="32">
        <f>SUM(V914:V1467)</f>
        <v>12</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1</v>
      </c>
      <c r="E922" s="6"/>
      <c r="F922" s="6"/>
      <c r="G922" s="6">
        <v>1</v>
      </c>
      <c r="H922" s="6"/>
      <c r="I922" s="6">
        <v>4</v>
      </c>
      <c r="J922" s="6"/>
      <c r="K922" s="6"/>
      <c r="L922" s="6">
        <v>4</v>
      </c>
      <c r="M922" s="6"/>
      <c r="N922" s="6">
        <v>5</v>
      </c>
      <c r="O922" s="6"/>
      <c r="P922" s="6"/>
      <c r="Q922" s="6">
        <v>5</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c r="A930" s="88">
        <v>501010017</v>
      </c>
      <c r="B930" s="42" t="s">
        <v>814</v>
      </c>
      <c r="C930" s="97"/>
      <c r="D930" s="40">
        <v>6</v>
      </c>
      <c r="E930" s="40"/>
      <c r="F930" s="40"/>
      <c r="G930" s="40">
        <v>6</v>
      </c>
      <c r="H930" s="40"/>
      <c r="I930" s="40">
        <v>4</v>
      </c>
      <c r="J930" s="40"/>
      <c r="K930" s="40"/>
      <c r="L930" s="40">
        <v>4</v>
      </c>
      <c r="M930" s="40"/>
      <c r="N930" s="40">
        <v>10</v>
      </c>
      <c r="O930" s="40"/>
      <c r="P930" s="40"/>
      <c r="Q930" s="40">
        <v>10</v>
      </c>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1</v>
      </c>
      <c r="E936" s="40"/>
      <c r="F936" s="40"/>
      <c r="G936" s="40">
        <v>1</v>
      </c>
      <c r="H936" s="40"/>
      <c r="I936" s="40">
        <v>3</v>
      </c>
      <c r="J936" s="40"/>
      <c r="K936" s="40"/>
      <c r="L936" s="40">
        <v>3</v>
      </c>
      <c r="M936" s="40"/>
      <c r="N936" s="40">
        <v>4</v>
      </c>
      <c r="O936" s="40"/>
      <c r="P936" s="40"/>
      <c r="Q936" s="40">
        <v>4</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1</v>
      </c>
      <c r="E991" s="40"/>
      <c r="F991" s="40"/>
      <c r="G991" s="40">
        <v>1</v>
      </c>
      <c r="H991" s="40"/>
      <c r="I991" s="40">
        <v>10</v>
      </c>
      <c r="J991" s="40">
        <v>4</v>
      </c>
      <c r="K991" s="40"/>
      <c r="L991" s="40">
        <v>6</v>
      </c>
      <c r="M991" s="40"/>
      <c r="N991" s="40">
        <v>11</v>
      </c>
      <c r="O991" s="40">
        <v>4</v>
      </c>
      <c r="P991" s="40"/>
      <c r="Q991" s="40">
        <v>7</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2</v>
      </c>
      <c r="E1057" s="6"/>
      <c r="F1057" s="6"/>
      <c r="G1057" s="6">
        <v>2</v>
      </c>
      <c r="H1057" s="6"/>
      <c r="I1057" s="6">
        <v>1</v>
      </c>
      <c r="J1057" s="6"/>
      <c r="K1057" s="6"/>
      <c r="L1057" s="6">
        <v>1</v>
      </c>
      <c r="M1057" s="6"/>
      <c r="N1057" s="6">
        <v>3</v>
      </c>
      <c r="O1057" s="6"/>
      <c r="P1057" s="6"/>
      <c r="Q1057" s="6">
        <v>3</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7">
        <v>501060020</v>
      </c>
      <c r="B1061" s="30" t="s">
        <v>937</v>
      </c>
      <c r="C1061" s="97"/>
      <c r="D1061" s="6"/>
      <c r="E1061" s="6"/>
      <c r="F1061" s="6"/>
      <c r="G1061" s="6"/>
      <c r="H1061" s="6"/>
      <c r="I1061" s="6">
        <v>2</v>
      </c>
      <c r="J1061" s="6"/>
      <c r="K1061" s="6"/>
      <c r="L1061" s="6">
        <v>2</v>
      </c>
      <c r="M1061" s="6"/>
      <c r="N1061" s="6">
        <v>2</v>
      </c>
      <c r="O1061" s="6"/>
      <c r="P1061" s="6"/>
      <c r="Q1061" s="6">
        <v>2</v>
      </c>
      <c r="R1061" s="6"/>
      <c r="S1061" s="6"/>
      <c r="T1061" s="6"/>
      <c r="U1061" s="6"/>
      <c r="V1061" s="6"/>
      <c r="W1061" s="6"/>
      <c r="X1061" s="5">
        <v>151</v>
      </c>
    </row>
    <row r="1062" spans="1:24" ht="12.75">
      <c r="A1062" s="87">
        <v>501060021</v>
      </c>
      <c r="B1062" s="30" t="s">
        <v>938</v>
      </c>
      <c r="C1062" s="97"/>
      <c r="D1062" s="6">
        <v>1</v>
      </c>
      <c r="E1062" s="6"/>
      <c r="F1062" s="6"/>
      <c r="G1062" s="6">
        <v>1</v>
      </c>
      <c r="H1062" s="6"/>
      <c r="I1062" s="6">
        <v>2</v>
      </c>
      <c r="J1062" s="6">
        <v>1</v>
      </c>
      <c r="K1062" s="6"/>
      <c r="L1062" s="6">
        <v>1</v>
      </c>
      <c r="M1062" s="6"/>
      <c r="N1062" s="6">
        <v>3</v>
      </c>
      <c r="O1062" s="6">
        <v>1</v>
      </c>
      <c r="P1062" s="6"/>
      <c r="Q1062" s="6">
        <v>2</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34</v>
      </c>
      <c r="E1065" s="6">
        <v>2</v>
      </c>
      <c r="F1065" s="6"/>
      <c r="G1065" s="6">
        <v>32</v>
      </c>
      <c r="H1065" s="6"/>
      <c r="I1065" s="6">
        <v>34</v>
      </c>
      <c r="J1065" s="6">
        <v>6</v>
      </c>
      <c r="K1065" s="6"/>
      <c r="L1065" s="6">
        <v>28</v>
      </c>
      <c r="M1065" s="6"/>
      <c r="N1065" s="6">
        <v>66</v>
      </c>
      <c r="O1065" s="6">
        <v>8</v>
      </c>
      <c r="P1065" s="6"/>
      <c r="Q1065" s="6">
        <v>58</v>
      </c>
      <c r="R1065" s="6"/>
      <c r="S1065" s="6">
        <v>2</v>
      </c>
      <c r="T1065" s="6"/>
      <c r="U1065" s="6"/>
      <c r="V1065" s="6">
        <v>2</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v>
      </c>
      <c r="E1068" s="6"/>
      <c r="F1068" s="6"/>
      <c r="G1068" s="6">
        <v>1</v>
      </c>
      <c r="H1068" s="6"/>
      <c r="I1068" s="6">
        <v>10</v>
      </c>
      <c r="J1068" s="6">
        <v>1</v>
      </c>
      <c r="K1068" s="6"/>
      <c r="L1068" s="6">
        <v>9</v>
      </c>
      <c r="M1068" s="6"/>
      <c r="N1068" s="6">
        <v>11</v>
      </c>
      <c r="O1068" s="6">
        <v>1</v>
      </c>
      <c r="P1068" s="6"/>
      <c r="Q1068" s="6">
        <v>10</v>
      </c>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192</v>
      </c>
      <c r="E1075" s="6">
        <v>3</v>
      </c>
      <c r="F1075" s="6"/>
      <c r="G1075" s="6">
        <v>189</v>
      </c>
      <c r="H1075" s="6"/>
      <c r="I1075" s="6">
        <v>125</v>
      </c>
      <c r="J1075" s="6">
        <v>12</v>
      </c>
      <c r="K1075" s="6"/>
      <c r="L1075" s="6">
        <v>113</v>
      </c>
      <c r="M1075" s="6"/>
      <c r="N1075" s="6">
        <v>313</v>
      </c>
      <c r="O1075" s="6">
        <v>15</v>
      </c>
      <c r="P1075" s="6"/>
      <c r="Q1075" s="6">
        <v>298</v>
      </c>
      <c r="R1075" s="6"/>
      <c r="S1075" s="6">
        <v>4</v>
      </c>
      <c r="T1075" s="6"/>
      <c r="U1075" s="6"/>
      <c r="V1075" s="6">
        <v>4</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3</v>
      </c>
      <c r="E1116" s="40"/>
      <c r="F1116" s="40"/>
      <c r="G1116" s="40">
        <v>3</v>
      </c>
      <c r="H1116" s="40"/>
      <c r="I1116" s="40"/>
      <c r="J1116" s="40"/>
      <c r="K1116" s="40"/>
      <c r="L1116" s="40"/>
      <c r="M1116" s="40"/>
      <c r="N1116" s="40">
        <v>3</v>
      </c>
      <c r="O1116" s="40"/>
      <c r="P1116" s="40"/>
      <c r="Q1116" s="40">
        <v>3</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10</v>
      </c>
      <c r="E1118" s="40"/>
      <c r="F1118" s="40"/>
      <c r="G1118" s="40">
        <v>10</v>
      </c>
      <c r="H1118" s="40"/>
      <c r="I1118" s="40">
        <v>14</v>
      </c>
      <c r="J1118" s="40">
        <v>2</v>
      </c>
      <c r="K1118" s="40"/>
      <c r="L1118" s="40">
        <v>12</v>
      </c>
      <c r="M1118" s="40"/>
      <c r="N1118" s="40">
        <v>24</v>
      </c>
      <c r="O1118" s="40">
        <v>2</v>
      </c>
      <c r="P1118" s="40"/>
      <c r="Q1118" s="40">
        <v>22</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c r="A1124" s="88">
        <v>501080010</v>
      </c>
      <c r="B1124" s="42" t="s">
        <v>995</v>
      </c>
      <c r="C1124" s="97"/>
      <c r="D1124" s="40">
        <v>1</v>
      </c>
      <c r="E1124" s="40"/>
      <c r="F1124" s="40"/>
      <c r="G1124" s="40">
        <v>1</v>
      </c>
      <c r="H1124" s="40"/>
      <c r="I1124" s="40"/>
      <c r="J1124" s="40"/>
      <c r="K1124" s="40"/>
      <c r="L1124" s="40"/>
      <c r="M1124" s="40"/>
      <c r="N1124" s="40">
        <v>1</v>
      </c>
      <c r="O1124" s="40"/>
      <c r="P1124" s="40"/>
      <c r="Q1124" s="40">
        <v>1</v>
      </c>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5</v>
      </c>
      <c r="E1130" s="40"/>
      <c r="F1130" s="40"/>
      <c r="G1130" s="40">
        <v>5</v>
      </c>
      <c r="H1130" s="40"/>
      <c r="I1130" s="40">
        <v>2</v>
      </c>
      <c r="J1130" s="40">
        <v>2</v>
      </c>
      <c r="K1130" s="40"/>
      <c r="L1130" s="40"/>
      <c r="M1130" s="40"/>
      <c r="N1130" s="40">
        <v>7</v>
      </c>
      <c r="O1130" s="40">
        <v>2</v>
      </c>
      <c r="P1130" s="40"/>
      <c r="Q1130" s="40">
        <v>5</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v>1</v>
      </c>
      <c r="E1137" s="40"/>
      <c r="F1137" s="40"/>
      <c r="G1137" s="40">
        <v>1</v>
      </c>
      <c r="H1137" s="40"/>
      <c r="I1137" s="40">
        <v>1</v>
      </c>
      <c r="J1137" s="40"/>
      <c r="K1137" s="40"/>
      <c r="L1137" s="40">
        <v>1</v>
      </c>
      <c r="M1137" s="40"/>
      <c r="N1137" s="40">
        <v>2</v>
      </c>
      <c r="O1137" s="40"/>
      <c r="P1137" s="40"/>
      <c r="Q1137" s="40">
        <v>2</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8</v>
      </c>
      <c r="J1145" s="40">
        <v>1</v>
      </c>
      <c r="K1145" s="40"/>
      <c r="L1145" s="40">
        <v>7</v>
      </c>
      <c r="M1145" s="40"/>
      <c r="N1145" s="40">
        <v>8</v>
      </c>
      <c r="O1145" s="40">
        <v>1</v>
      </c>
      <c r="P1145" s="40"/>
      <c r="Q1145" s="40">
        <v>7</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v>6</v>
      </c>
      <c r="E1160" s="40">
        <v>2</v>
      </c>
      <c r="F1160" s="40"/>
      <c r="G1160" s="40">
        <v>4</v>
      </c>
      <c r="H1160" s="40"/>
      <c r="I1160" s="40">
        <v>2</v>
      </c>
      <c r="J1160" s="40"/>
      <c r="K1160" s="40"/>
      <c r="L1160" s="40">
        <v>2</v>
      </c>
      <c r="M1160" s="40"/>
      <c r="N1160" s="40">
        <v>8</v>
      </c>
      <c r="O1160" s="40">
        <v>2</v>
      </c>
      <c r="P1160" s="40"/>
      <c r="Q1160" s="40">
        <v>6</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2216</v>
      </c>
      <c r="C1201" s="97"/>
      <c r="D1201" s="40"/>
      <c r="E1201" s="40"/>
      <c r="F1201" s="40"/>
      <c r="G1201" s="40"/>
      <c r="H1201" s="40"/>
      <c r="I1201" s="40">
        <v>2</v>
      </c>
      <c r="J1201" s="40">
        <v>1</v>
      </c>
      <c r="K1201" s="40"/>
      <c r="L1201" s="40">
        <v>1</v>
      </c>
      <c r="M1201" s="40"/>
      <c r="N1201" s="40">
        <v>2</v>
      </c>
      <c r="O1201" s="40">
        <v>1</v>
      </c>
      <c r="P1201" s="40"/>
      <c r="Q1201" s="40">
        <v>1</v>
      </c>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c r="A1218" s="88">
        <v>501100003</v>
      </c>
      <c r="B1218" s="42" t="s">
        <v>1080</v>
      </c>
      <c r="C1218" s="97"/>
      <c r="D1218" s="40">
        <v>8</v>
      </c>
      <c r="E1218" s="40"/>
      <c r="F1218" s="40"/>
      <c r="G1218" s="40">
        <v>8</v>
      </c>
      <c r="H1218" s="40"/>
      <c r="I1218" s="40"/>
      <c r="J1218" s="40"/>
      <c r="K1218" s="40"/>
      <c r="L1218" s="40"/>
      <c r="M1218" s="40"/>
      <c r="N1218" s="40">
        <v>5</v>
      </c>
      <c r="O1218" s="40"/>
      <c r="P1218" s="40"/>
      <c r="Q1218" s="40">
        <v>5</v>
      </c>
      <c r="R1218" s="40"/>
      <c r="S1218" s="40">
        <v>3</v>
      </c>
      <c r="T1218" s="40"/>
      <c r="U1218" s="40"/>
      <c r="V1218" s="40">
        <v>3</v>
      </c>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3"/>
      <c r="Z1226" s="103"/>
    </row>
    <row r="1227" spans="1:26" s="41" customFormat="1" ht="12.75">
      <c r="A1227" s="88">
        <v>501110002</v>
      </c>
      <c r="B1227" s="42" t="s">
        <v>386</v>
      </c>
      <c r="C1227" s="97"/>
      <c r="D1227" s="40">
        <v>1</v>
      </c>
      <c r="E1227" s="40"/>
      <c r="F1227" s="40"/>
      <c r="G1227" s="40">
        <v>1</v>
      </c>
      <c r="H1227" s="40"/>
      <c r="I1227" s="40">
        <v>6</v>
      </c>
      <c r="J1227" s="40">
        <v>2</v>
      </c>
      <c r="K1227" s="40"/>
      <c r="L1227" s="40">
        <v>4</v>
      </c>
      <c r="M1227" s="40"/>
      <c r="N1227" s="40">
        <v>7</v>
      </c>
      <c r="O1227" s="40">
        <v>2</v>
      </c>
      <c r="P1227" s="40"/>
      <c r="Q1227" s="40">
        <v>5</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4</v>
      </c>
      <c r="J1231" s="40">
        <v>1</v>
      </c>
      <c r="K1231" s="40"/>
      <c r="L1231" s="40">
        <v>3</v>
      </c>
      <c r="M1231" s="40"/>
      <c r="N1231" s="40">
        <v>4</v>
      </c>
      <c r="O1231" s="40">
        <v>1</v>
      </c>
      <c r="P1231" s="40"/>
      <c r="Q1231" s="40">
        <v>3</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21</v>
      </c>
      <c r="E1236" s="40"/>
      <c r="F1236" s="40"/>
      <c r="G1236" s="40">
        <v>21</v>
      </c>
      <c r="H1236" s="40"/>
      <c r="I1236" s="40">
        <v>751</v>
      </c>
      <c r="J1236" s="40">
        <v>172</v>
      </c>
      <c r="K1236" s="40"/>
      <c r="L1236" s="40">
        <v>579</v>
      </c>
      <c r="M1236" s="40"/>
      <c r="N1236" s="40">
        <v>772</v>
      </c>
      <c r="O1236" s="40">
        <v>172</v>
      </c>
      <c r="P1236" s="40"/>
      <c r="Q1236" s="40">
        <v>600</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5</v>
      </c>
      <c r="E1238" s="40"/>
      <c r="F1238" s="40"/>
      <c r="G1238" s="40">
        <v>5</v>
      </c>
      <c r="H1238" s="40"/>
      <c r="I1238" s="40">
        <v>12</v>
      </c>
      <c r="J1238" s="40">
        <v>2</v>
      </c>
      <c r="K1238" s="40"/>
      <c r="L1238" s="40">
        <v>10</v>
      </c>
      <c r="M1238" s="40"/>
      <c r="N1238" s="40">
        <v>17</v>
      </c>
      <c r="O1238" s="40">
        <v>2</v>
      </c>
      <c r="P1238" s="40"/>
      <c r="Q1238" s="40">
        <v>15</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20</v>
      </c>
      <c r="E1240" s="40"/>
      <c r="F1240" s="40"/>
      <c r="G1240" s="40">
        <v>20</v>
      </c>
      <c r="H1240" s="40"/>
      <c r="I1240" s="40">
        <v>74</v>
      </c>
      <c r="J1240" s="40">
        <v>8</v>
      </c>
      <c r="K1240" s="40"/>
      <c r="L1240" s="40">
        <v>66</v>
      </c>
      <c r="M1240" s="40"/>
      <c r="N1240" s="40">
        <v>93</v>
      </c>
      <c r="O1240" s="40">
        <v>8</v>
      </c>
      <c r="P1240" s="40"/>
      <c r="Q1240" s="40">
        <v>85</v>
      </c>
      <c r="R1240" s="40"/>
      <c r="S1240" s="40">
        <v>1</v>
      </c>
      <c r="T1240" s="40"/>
      <c r="U1240" s="40"/>
      <c r="V1240" s="40">
        <v>1</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2</v>
      </c>
      <c r="E1249" s="40"/>
      <c r="F1249" s="40"/>
      <c r="G1249" s="40">
        <v>2</v>
      </c>
      <c r="H1249" s="40"/>
      <c r="I1249" s="40">
        <v>6</v>
      </c>
      <c r="J1249" s="40"/>
      <c r="K1249" s="40"/>
      <c r="L1249" s="40">
        <v>6</v>
      </c>
      <c r="M1249" s="40"/>
      <c r="N1249" s="40">
        <v>7</v>
      </c>
      <c r="O1249" s="40"/>
      <c r="P1249" s="40"/>
      <c r="Q1249" s="40">
        <v>7</v>
      </c>
      <c r="R1249" s="40"/>
      <c r="S1249" s="40">
        <v>1</v>
      </c>
      <c r="T1249" s="40"/>
      <c r="U1249" s="40"/>
      <c r="V1249" s="40">
        <v>1</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c r="A1256" s="88">
        <v>501120019</v>
      </c>
      <c r="B1256" s="42" t="s">
        <v>1110</v>
      </c>
      <c r="C1256" s="97"/>
      <c r="D1256" s="40">
        <v>1</v>
      </c>
      <c r="E1256" s="40"/>
      <c r="F1256" s="40"/>
      <c r="G1256" s="40">
        <v>1</v>
      </c>
      <c r="H1256" s="40"/>
      <c r="I1256" s="40">
        <v>1</v>
      </c>
      <c r="J1256" s="40"/>
      <c r="K1256" s="40"/>
      <c r="L1256" s="40">
        <v>1</v>
      </c>
      <c r="M1256" s="40"/>
      <c r="N1256" s="40">
        <v>1</v>
      </c>
      <c r="O1256" s="40"/>
      <c r="P1256" s="40"/>
      <c r="Q1256" s="40">
        <v>1</v>
      </c>
      <c r="R1256" s="40"/>
      <c r="S1256" s="40">
        <v>1</v>
      </c>
      <c r="T1256" s="40"/>
      <c r="U1256" s="40"/>
      <c r="V1256" s="40">
        <v>1</v>
      </c>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6</v>
      </c>
      <c r="E1259" s="40"/>
      <c r="F1259" s="40"/>
      <c r="G1259" s="40">
        <v>6</v>
      </c>
      <c r="H1259" s="40"/>
      <c r="I1259" s="40">
        <v>35</v>
      </c>
      <c r="J1259" s="40">
        <v>21</v>
      </c>
      <c r="K1259" s="40"/>
      <c r="L1259" s="40">
        <v>14</v>
      </c>
      <c r="M1259" s="40"/>
      <c r="N1259" s="40">
        <v>41</v>
      </c>
      <c r="O1259" s="40">
        <v>21</v>
      </c>
      <c r="P1259" s="40"/>
      <c r="Q1259" s="40">
        <v>20</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2</v>
      </c>
      <c r="J1265" s="40"/>
      <c r="K1265" s="40"/>
      <c r="L1265" s="40">
        <v>2</v>
      </c>
      <c r="M1265" s="40"/>
      <c r="N1265" s="40">
        <v>2</v>
      </c>
      <c r="O1265" s="40"/>
      <c r="P1265" s="40"/>
      <c r="Q1265" s="40">
        <v>2</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v>
      </c>
      <c r="E1285" s="40"/>
      <c r="F1285" s="40"/>
      <c r="G1285" s="40">
        <v>2</v>
      </c>
      <c r="H1285" s="40"/>
      <c r="I1285" s="40">
        <v>4</v>
      </c>
      <c r="J1285" s="40"/>
      <c r="K1285" s="40"/>
      <c r="L1285" s="40">
        <v>4</v>
      </c>
      <c r="M1285" s="40"/>
      <c r="N1285" s="40">
        <v>6</v>
      </c>
      <c r="O1285" s="40"/>
      <c r="P1285" s="40"/>
      <c r="Q1285" s="40">
        <v>6</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v>1</v>
      </c>
      <c r="E1337" s="40"/>
      <c r="F1337" s="40"/>
      <c r="G1337" s="40">
        <v>1</v>
      </c>
      <c r="H1337" s="40"/>
      <c r="I1337" s="40">
        <v>1</v>
      </c>
      <c r="J1337" s="40"/>
      <c r="K1337" s="40"/>
      <c r="L1337" s="40">
        <v>1</v>
      </c>
      <c r="M1337" s="40"/>
      <c r="N1337" s="40">
        <v>2</v>
      </c>
      <c r="O1337" s="40"/>
      <c r="P1337" s="40"/>
      <c r="Q1337" s="40">
        <v>2</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c r="A1357" s="88">
        <v>501130095</v>
      </c>
      <c r="B1357" s="42" t="s">
        <v>1206</v>
      </c>
      <c r="C1357" s="97"/>
      <c r="D1357" s="40"/>
      <c r="E1357" s="40"/>
      <c r="F1357" s="40"/>
      <c r="G1357" s="40"/>
      <c r="H1357" s="40"/>
      <c r="I1357" s="40">
        <v>2</v>
      </c>
      <c r="J1357" s="40"/>
      <c r="K1357" s="40"/>
      <c r="L1357" s="40">
        <v>2</v>
      </c>
      <c r="M1357" s="40"/>
      <c r="N1357" s="40">
        <v>2</v>
      </c>
      <c r="O1357" s="40"/>
      <c r="P1357" s="40"/>
      <c r="Q1357" s="40">
        <v>2</v>
      </c>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3</v>
      </c>
      <c r="J1468" s="32"/>
      <c r="K1468" s="32"/>
      <c r="L1468" s="32">
        <v>3</v>
      </c>
      <c r="M1468" s="32"/>
      <c r="N1468" s="32">
        <v>3</v>
      </c>
      <c r="O1468" s="32"/>
      <c r="P1468" s="32"/>
      <c r="Q1468" s="32">
        <v>3</v>
      </c>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332</v>
      </c>
      <c r="E1471" s="7">
        <f>SUM(E913,E1468:E1470)</f>
        <v>7</v>
      </c>
      <c r="F1471" s="7">
        <f>SUM(F913,F1468:F1470)</f>
        <v>0</v>
      </c>
      <c r="G1471" s="7">
        <f>SUM(G913,G1468:G1470)</f>
        <v>325</v>
      </c>
      <c r="H1471" s="7">
        <f>SUM(H913,H1468:H1470)</f>
        <v>0</v>
      </c>
      <c r="I1471" s="7">
        <f>SUM(J1471:M1471)</f>
        <v>1130</v>
      </c>
      <c r="J1471" s="7">
        <f>SUM(J913,J1468:J1470)</f>
        <v>236</v>
      </c>
      <c r="K1471" s="7">
        <f>SUM(K913,K1468:K1470)</f>
        <v>0</v>
      </c>
      <c r="L1471" s="7">
        <f>SUM(L913,L1468:L1470)</f>
        <v>894</v>
      </c>
      <c r="M1471" s="7">
        <f>SUM(M913,M1468:M1470)</f>
        <v>0</v>
      </c>
      <c r="N1471" s="7">
        <f>SUM(O1471:R1471)</f>
        <v>1450</v>
      </c>
      <c r="O1471" s="7">
        <f>SUM(O913,O1468:O1470)</f>
        <v>243</v>
      </c>
      <c r="P1471" s="7">
        <f>SUM(P913,P1468:P1470)</f>
        <v>0</v>
      </c>
      <c r="Q1471" s="7">
        <f>SUM(Q913,Q1468:Q1470)</f>
        <v>1207</v>
      </c>
      <c r="R1471" s="7">
        <f>SUM(R913,R1468:R1470)</f>
        <v>0</v>
      </c>
      <c r="S1471" s="7">
        <f>SUM(T1471:W1471)</f>
        <v>12</v>
      </c>
      <c r="T1471" s="7">
        <f>SUM(T913,T1468:T1470)</f>
        <v>0</v>
      </c>
      <c r="U1471" s="7">
        <f>SUM(U913,U1468:U1470)</f>
        <v>0</v>
      </c>
      <c r="V1471" s="7">
        <f>SUM(V913,V1468:V1470)</f>
        <v>12</v>
      </c>
      <c r="W1471" s="7">
        <f>SUM(W913,W1468:W1470)</f>
        <v>0</v>
      </c>
      <c r="X1471" s="28" t="s">
        <v>1916</v>
      </c>
    </row>
    <row r="1472" spans="1:26" s="19" customFormat="1" ht="12.75">
      <c r="A1472" s="169" t="s">
        <v>1308</v>
      </c>
      <c r="B1472" s="170"/>
      <c r="C1472" s="3"/>
      <c r="D1472" s="4">
        <f>SUM(E1472:H1472)</f>
        <v>5881</v>
      </c>
      <c r="E1472" s="4">
        <f>E551+E754+E911+E1471</f>
        <v>1901</v>
      </c>
      <c r="F1472" s="4">
        <f>F551+F754+F911+F1471</f>
        <v>4</v>
      </c>
      <c r="G1472" s="4">
        <f>G551+G754+G911+G1471</f>
        <v>3942</v>
      </c>
      <c r="H1472" s="4">
        <f>H551+H754+H911+H1471</f>
        <v>34</v>
      </c>
      <c r="I1472" s="4">
        <f>SUM(J1472:M1472)</f>
        <v>9804</v>
      </c>
      <c r="J1472" s="4">
        <f>J551+J754+J911+J1471</f>
        <v>4580</v>
      </c>
      <c r="K1472" s="4">
        <f>K551+K754+K911+K1471</f>
        <v>0</v>
      </c>
      <c r="L1472" s="4">
        <f>L551+L754+L911+L1471</f>
        <v>5215</v>
      </c>
      <c r="M1472" s="4">
        <f>M551+M754+M911+M1471</f>
        <v>9</v>
      </c>
      <c r="N1472" s="4">
        <f>SUM(O1472:R1472)</f>
        <v>12135</v>
      </c>
      <c r="O1472" s="4">
        <f>O551+O754+O911+O1471</f>
        <v>6477</v>
      </c>
      <c r="P1472" s="4">
        <f>P551+P754+P911+P1471</f>
        <v>3</v>
      </c>
      <c r="Q1472" s="4">
        <f>Q551+Q754+Q911+Q1471</f>
        <v>5648</v>
      </c>
      <c r="R1472" s="4">
        <f>R551+R754+R911+R1471</f>
        <v>7</v>
      </c>
      <c r="S1472" s="4">
        <f>SUM(T1472:W1472)</f>
        <v>3550</v>
      </c>
      <c r="T1472" s="4">
        <f>T551+T754+T911+T1471</f>
        <v>4</v>
      </c>
      <c r="U1472" s="4">
        <f>U551+U754+U911+U1471</f>
        <v>1</v>
      </c>
      <c r="V1472" s="4">
        <f>V551+V754+V911+V1471</f>
        <v>3509</v>
      </c>
      <c r="W1472" s="4">
        <f>W551+W754+W911+W1471</f>
        <v>36</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&amp;LE73C909B&amp;C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&amp;LE73C909B&amp;C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&amp;LE73C909B&amp;C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&amp;LE73C909B&amp;C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&amp;LE73C909B&amp;C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&amp;LE73C909B&amp;C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5881</v>
      </c>
      <c r="D460" s="26">
        <f>SUM(D461:D491)</f>
        <v>9804</v>
      </c>
      <c r="E460" s="26">
        <f>SUM(E461:E491)</f>
        <v>12135</v>
      </c>
      <c r="F460" s="26">
        <f>SUM(F461:F491)</f>
        <v>3550</v>
      </c>
      <c r="G460" s="26">
        <f>SUM(G461:G491)</f>
        <v>26699.044666666712</v>
      </c>
      <c r="H460" s="26">
        <f>SUM(H461:H491)</f>
        <v>35372.8395000003</v>
      </c>
      <c r="I460" s="26">
        <f>SUM(I461:I491)</f>
        <v>36465.82550000021</v>
      </c>
      <c r="J460" s="26">
        <f>SUM(J461:J491)</f>
        <v>25606.05866666665</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v>465</v>
      </c>
      <c r="C463" s="5">
        <v>81</v>
      </c>
      <c r="D463" s="5">
        <v>372</v>
      </c>
      <c r="E463" s="5">
        <v>356</v>
      </c>
      <c r="F463" s="5">
        <v>97</v>
      </c>
      <c r="G463" s="5">
        <v>533.361166666666</v>
      </c>
      <c r="H463" s="5">
        <v>1076.98333333333</v>
      </c>
      <c r="I463" s="5">
        <v>983.894499999999</v>
      </c>
      <c r="J463" s="5">
        <v>626.450000000001</v>
      </c>
    </row>
    <row r="464" spans="1:10" ht="12.75">
      <c r="A464" s="6" t="s">
        <v>1690</v>
      </c>
      <c r="B464" s="13">
        <v>176</v>
      </c>
      <c r="C464" s="5">
        <v>160</v>
      </c>
      <c r="D464" s="5">
        <v>12</v>
      </c>
      <c r="E464" s="5">
        <v>163</v>
      </c>
      <c r="F464" s="5">
        <v>9</v>
      </c>
      <c r="G464" s="5">
        <v>564.984166666666</v>
      </c>
      <c r="H464" s="5">
        <v>21.0375</v>
      </c>
      <c r="I464" s="5">
        <v>510.721666666666</v>
      </c>
      <c r="J464" s="5">
        <v>75.3</v>
      </c>
    </row>
    <row r="465" spans="1:10" ht="12.75">
      <c r="A465" s="6" t="s">
        <v>1691</v>
      </c>
      <c r="B465" s="13"/>
      <c r="C465" s="5"/>
      <c r="D465" s="5"/>
      <c r="E465" s="5"/>
      <c r="F465" s="5"/>
      <c r="G465" s="5"/>
      <c r="H465" s="5"/>
      <c r="I465" s="5"/>
      <c r="J465" s="5"/>
    </row>
    <row r="466" spans="1:10" ht="12.75">
      <c r="A466" s="6" t="s">
        <v>1692</v>
      </c>
      <c r="B466" s="13">
        <v>253</v>
      </c>
      <c r="C466" s="5">
        <v>147</v>
      </c>
      <c r="D466" s="5">
        <v>100</v>
      </c>
      <c r="E466" s="5">
        <v>182</v>
      </c>
      <c r="F466" s="5">
        <v>65</v>
      </c>
      <c r="G466" s="5">
        <v>821.311166666667</v>
      </c>
      <c r="H466" s="5">
        <v>381.138</v>
      </c>
      <c r="I466" s="5">
        <v>706.1325</v>
      </c>
      <c r="J466" s="5">
        <v>496.316666666667</v>
      </c>
    </row>
    <row r="467" spans="1:10" ht="12.75">
      <c r="A467" s="6" t="s">
        <v>1693</v>
      </c>
      <c r="B467" s="13"/>
      <c r="C467" s="5"/>
      <c r="D467" s="5"/>
      <c r="E467" s="5"/>
      <c r="F467" s="5"/>
      <c r="G467" s="5"/>
      <c r="H467" s="5"/>
      <c r="I467" s="5"/>
      <c r="J467" s="5"/>
    </row>
    <row r="468" spans="1:10" ht="12.75">
      <c r="A468" s="6" t="s">
        <v>1694</v>
      </c>
      <c r="B468" s="13">
        <v>39</v>
      </c>
      <c r="C468" s="5">
        <v>10</v>
      </c>
      <c r="D468" s="5">
        <v>29</v>
      </c>
      <c r="E468" s="5">
        <v>37</v>
      </c>
      <c r="F468" s="5">
        <v>2</v>
      </c>
      <c r="G468" s="5">
        <v>41.6556666666667</v>
      </c>
      <c r="H468" s="5">
        <v>67.5961666666667</v>
      </c>
      <c r="I468" s="5">
        <v>92.5351666666667</v>
      </c>
      <c r="J468" s="5">
        <v>16.7166666666667</v>
      </c>
    </row>
    <row r="469" spans="1:10" ht="12.75">
      <c r="A469" s="6" t="s">
        <v>1695</v>
      </c>
      <c r="B469" s="13">
        <v>3878</v>
      </c>
      <c r="C469" s="5">
        <v>780</v>
      </c>
      <c r="D469" s="5">
        <v>3067</v>
      </c>
      <c r="E469" s="5">
        <v>3135</v>
      </c>
      <c r="F469" s="5">
        <v>712</v>
      </c>
      <c r="G469" s="5">
        <v>3047.35716666669</v>
      </c>
      <c r="H469" s="5">
        <v>11195.0313333334</v>
      </c>
      <c r="I469" s="5">
        <v>8807.40516666671</v>
      </c>
      <c r="J469" s="5">
        <v>5434.98333333332</v>
      </c>
    </row>
    <row r="470" spans="1:10" ht="12.75">
      <c r="A470" s="6" t="s">
        <v>1696</v>
      </c>
      <c r="B470" s="13"/>
      <c r="C470" s="5"/>
      <c r="D470" s="5"/>
      <c r="E470" s="5"/>
      <c r="F470" s="5"/>
      <c r="G470" s="5"/>
      <c r="H470" s="5"/>
      <c r="I470" s="5"/>
      <c r="J470" s="5"/>
    </row>
    <row r="471" spans="1:10" ht="12.75">
      <c r="A471" s="6" t="s">
        <v>1697</v>
      </c>
      <c r="B471" s="13">
        <v>13</v>
      </c>
      <c r="C471" s="5">
        <v>9</v>
      </c>
      <c r="D471" s="5"/>
      <c r="E471" s="5">
        <v>5</v>
      </c>
      <c r="F471" s="5">
        <v>4</v>
      </c>
      <c r="G471" s="5">
        <v>64.5986666666667</v>
      </c>
      <c r="H471" s="5"/>
      <c r="I471" s="5">
        <v>35.482</v>
      </c>
      <c r="J471" s="5">
        <v>29.1166666666667</v>
      </c>
    </row>
    <row r="472" spans="1:10" ht="12.75">
      <c r="A472" s="6" t="s">
        <v>1698</v>
      </c>
      <c r="B472" s="13"/>
      <c r="C472" s="5"/>
      <c r="D472" s="5"/>
      <c r="E472" s="5"/>
      <c r="F472" s="5"/>
      <c r="G472" s="5"/>
      <c r="H472" s="5"/>
      <c r="I472" s="5"/>
      <c r="J472" s="5"/>
    </row>
    <row r="473" spans="1:10" ht="12.75">
      <c r="A473" s="6" t="s">
        <v>1699</v>
      </c>
      <c r="B473" s="13">
        <v>633</v>
      </c>
      <c r="C473" s="5">
        <v>519</v>
      </c>
      <c r="D473" s="5">
        <v>58</v>
      </c>
      <c r="E473" s="5">
        <v>364</v>
      </c>
      <c r="F473" s="5">
        <v>213</v>
      </c>
      <c r="G473" s="5">
        <v>2632.87766666666</v>
      </c>
      <c r="H473" s="5">
        <v>255.381333333333</v>
      </c>
      <c r="I473" s="5">
        <v>1323.209</v>
      </c>
      <c r="J473" s="5">
        <v>1565.05</v>
      </c>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v>1775</v>
      </c>
      <c r="C476" s="5">
        <v>1409</v>
      </c>
      <c r="D476" s="5"/>
      <c r="E476" s="5">
        <v>992</v>
      </c>
      <c r="F476" s="5">
        <v>417</v>
      </c>
      <c r="G476" s="5">
        <v>6102.45833333338</v>
      </c>
      <c r="H476" s="5"/>
      <c r="I476" s="5">
        <v>2672.91433333332</v>
      </c>
      <c r="J476" s="5">
        <v>3429.544</v>
      </c>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v>1469</v>
      </c>
      <c r="C479" s="5">
        <v>344</v>
      </c>
      <c r="D479" s="5">
        <v>1114</v>
      </c>
      <c r="E479" s="5">
        <v>1362</v>
      </c>
      <c r="F479" s="5">
        <v>96</v>
      </c>
      <c r="G479" s="5">
        <v>1493.6045</v>
      </c>
      <c r="H479" s="5">
        <v>2195.33216666667</v>
      </c>
      <c r="I479" s="5">
        <v>2943.22000000001</v>
      </c>
      <c r="J479" s="5">
        <v>745.716666666667</v>
      </c>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v>5228</v>
      </c>
      <c r="C482" s="5">
        <v>1783</v>
      </c>
      <c r="D482" s="5">
        <v>3128</v>
      </c>
      <c r="E482" s="5">
        <v>3638</v>
      </c>
      <c r="F482" s="5">
        <v>1273</v>
      </c>
      <c r="G482" s="5">
        <v>8910.65466666664</v>
      </c>
      <c r="H482" s="5">
        <v>12910.8875000002</v>
      </c>
      <c r="I482" s="5">
        <v>13574.5441666668</v>
      </c>
      <c r="J482" s="5">
        <v>8246.99799999999</v>
      </c>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v>2972</v>
      </c>
      <c r="C485" s="5">
        <v>639</v>
      </c>
      <c r="D485" s="5">
        <v>1924</v>
      </c>
      <c r="E485" s="5">
        <v>1901</v>
      </c>
      <c r="F485" s="5">
        <v>662</v>
      </c>
      <c r="G485" s="5">
        <v>2486.18150000001</v>
      </c>
      <c r="H485" s="5">
        <v>7269.4521666667</v>
      </c>
      <c r="I485" s="5">
        <v>4815.76700000004</v>
      </c>
      <c r="J485" s="5">
        <v>4939.86666666667</v>
      </c>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5881</v>
      </c>
      <c r="D696" s="27">
        <f>D6+D31+D36+D66+D84+D131+D187+D213+D227+D256+D274+D303+D327+D360+D390+D401+D426+D460+D492+D511+D532+D550+D588+D609+D631+D655+D671</f>
        <v>9804</v>
      </c>
      <c r="E696" s="27">
        <f>E6+E31+E36+E66+E84+E131+E187+E213+E227+E256+E274+E303+E327+E360+E390+E401+E426+E460+E492+E511+E532+E550+E588+E609+E631+E655+E671</f>
        <v>12135</v>
      </c>
      <c r="F696" s="27">
        <f>F6+F31+F36+F66+F84+F131+F187+F213+F227+F256+F274+F303+F327+F360+F390+F401+F426+F460+F492+F511+F532+F550+F588+F609+F631+F655+F671</f>
        <v>3550</v>
      </c>
      <c r="G696" s="27">
        <f>G6+G31+G36+G66+G84+G131+G187+G213+G227+G256+G274+G303+G327+G360+G390+G401+G426+G460+G492+G511+G532+G550+G588+G609+G631+G655+G671</f>
        <v>26699.044666666712</v>
      </c>
      <c r="H696" s="27">
        <f>H6+H31+H36+H66+H84+H131+H187+H213+H227+H256+H274+H303+H327+H360+H390+H401+H426+H460+H492+H511+H532+H550+H588+H609+H631+H655+H671</f>
        <v>35372.8395000003</v>
      </c>
      <c r="I696" s="27">
        <f>I6+I31+I36+I66+I84+I131+I187+I213+I227+I256+I274+I303+I327+I360+I390+I401+I426+I460+I492+I511+I532+I550+I588+I609+I631+I655+I671</f>
        <v>36465.82550000021</v>
      </c>
      <c r="J696" s="27">
        <f>J6+J31+J36+J66+J84+J131+J187+J213+J227+J256+J274+J303+J327+J360+J390+J401+J426+J460+J492+J511+J532+J550+J588+J609+J631+J655+J671</f>
        <v>25606.05866666665</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5881</v>
      </c>
      <c r="D802" s="25">
        <f>D696+D724+D753+D763+D792+D801</f>
        <v>9804</v>
      </c>
      <c r="E802" s="25">
        <f>E696+E724+E753+E763+E792+E801</f>
        <v>12135</v>
      </c>
      <c r="F802" s="25">
        <f>F696+F724+F753+F763+F792+F801</f>
        <v>3550</v>
      </c>
      <c r="G802" s="25">
        <f>G696+G724+G753+G763+G792+G801</f>
        <v>26699.044666666712</v>
      </c>
      <c r="H802" s="25">
        <f>H696+H724+H753+H763+H792+H801</f>
        <v>35372.8395000003</v>
      </c>
      <c r="I802" s="25">
        <f>I696+I724+I753+I763+I792+I801</f>
        <v>36465.82550000021</v>
      </c>
      <c r="J802" s="25">
        <f>J696+J724+J753+J763+J792+J801</f>
        <v>25606.05866666665</v>
      </c>
      <c r="K802" s="21"/>
    </row>
    <row r="805" spans="3:8" ht="12.75" customHeight="1">
      <c r="C805" s="75" t="s">
        <v>2192</v>
      </c>
      <c r="D805" s="76"/>
      <c r="E805" s="77" t="s">
        <v>2364</v>
      </c>
      <c r="F805" s="73" t="s">
        <v>2364</v>
      </c>
      <c r="G805" s="180" t="s">
        <v>2365</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2364</v>
      </c>
      <c r="F808" s="73" t="s">
        <v>2364</v>
      </c>
      <c r="G808" s="180" t="s">
        <v>2366</v>
      </c>
      <c r="H808" s="180"/>
    </row>
    <row r="809" spans="3:8" ht="12.75">
      <c r="C809" s="82"/>
      <c r="D809" s="182" t="s">
        <v>2193</v>
      </c>
      <c r="E809" s="182"/>
      <c r="F809" s="74"/>
      <c r="G809" s="181" t="s">
        <v>2194</v>
      </c>
      <c r="H809" s="181"/>
    </row>
    <row r="810" spans="3:6" ht="12.75" customHeight="1">
      <c r="C810" s="72" t="s">
        <v>2196</v>
      </c>
      <c r="D810" s="179" t="s">
        <v>2367</v>
      </c>
      <c r="E810" s="179"/>
      <c r="F810" s="80"/>
    </row>
    <row r="811" spans="3:6" ht="12.75">
      <c r="C811" s="72"/>
      <c r="D811" s="70"/>
      <c r="E811" s="79"/>
      <c r="F811" s="79"/>
    </row>
    <row r="812" spans="3:8" ht="12.75" customHeight="1">
      <c r="C812" s="72" t="s">
        <v>2197</v>
      </c>
      <c r="D812" s="179" t="s">
        <v>2368</v>
      </c>
      <c r="E812" s="179"/>
      <c r="F812" s="80"/>
      <c r="G812" s="180" t="s">
        <v>2369</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&amp;LE73C909B&amp;C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Щербина Валентина Володимирівна</cp:lastModifiedBy>
  <cp:lastPrinted>2022-08-11T05:58:21Z</cp:lastPrinted>
  <dcterms:created xsi:type="dcterms:W3CDTF">2021-01-22T06:15:46Z</dcterms:created>
  <dcterms:modified xsi:type="dcterms:W3CDTF">2024-02-26T09:43:34Z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Зведений- 1-ЄЗ (ВС)_10016_4.2023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31927170</vt:i4>
  </property>
  <property fmtid="{D5CDD505-2E9C-101B-9397-08002B2CF9AE}" pid="8" name="Тип зві">
    <vt:lpwstr>Зведений- 1-ЄЗ (ВС)</vt:lpwstr>
  </property>
  <property fmtid="{D5CDD505-2E9C-101B-9397-08002B2CF9AE}" pid="9" name="К.Cу">
    <vt:lpwstr>E73C909B</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