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20" windowHeight="7845" activeTab="0"/>
  </bookViews>
  <sheets>
    <sheet name="табл 1" sheetId="1" r:id="rId1"/>
  </sheets>
  <definedNames>
    <definedName name="_xlnm.Print_Titles" localSheetId="0">'табл 1'!$A:$B</definedName>
  </definedNames>
  <calcPr fullCalcOnLoad="1"/>
</workbook>
</file>

<file path=xl/sharedStrings.xml><?xml version="1.0" encoding="utf-8"?>
<sst xmlns="http://schemas.openxmlformats.org/spreadsheetml/2006/main" count="81" uniqueCount="54">
  <si>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</si>
  <si>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</si>
  <si>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</si>
  <si>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</si>
  <si>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</si>
  <si>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</si>
  <si>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</si>
  <si>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</si>
  <si>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</si>
  <si>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</si>
  <si>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%</t>
  </si>
  <si>
    <t>Усього</t>
  </si>
  <si>
    <t>у тому числі справ</t>
  </si>
  <si>
    <t>А</t>
  </si>
  <si>
    <t>Б</t>
  </si>
  <si>
    <t>Таблиця 1</t>
  </si>
  <si>
    <t>Дина-міка</t>
  </si>
  <si>
    <t>Таблиця 1 (продовження)</t>
  </si>
  <si>
    <t>Автозаводський м.Кременчука</t>
  </si>
  <si>
    <t>Великобагачанський</t>
  </si>
  <si>
    <t>Гадяцький</t>
  </si>
  <si>
    <t>Глобинський</t>
  </si>
  <si>
    <t>Гребінківський</t>
  </si>
  <si>
    <t>Диканський</t>
  </si>
  <si>
    <t>Зіньківський</t>
  </si>
  <si>
    <t>Карлівський</t>
  </si>
  <si>
    <t>Київський м.Полтави</t>
  </si>
  <si>
    <t>Кобеляцький</t>
  </si>
  <si>
    <t>Козельщинський</t>
  </si>
  <si>
    <t>Комсомольський</t>
  </si>
  <si>
    <t>Котелевський</t>
  </si>
  <si>
    <t>Кременчуцький</t>
  </si>
  <si>
    <t>Крюківський м.Кременчука</t>
  </si>
  <si>
    <t>Ленінський м.Полтави</t>
  </si>
  <si>
    <t>Лохвицький</t>
  </si>
  <si>
    <t>Лубенський міський</t>
  </si>
  <si>
    <t>Машівський</t>
  </si>
  <si>
    <t>Миргородський міський</t>
  </si>
  <si>
    <t>Новосанжарський</t>
  </si>
  <si>
    <t>Октябрський м.Полтави</t>
  </si>
  <si>
    <t>Оржицький</t>
  </si>
  <si>
    <t>Пирятинський</t>
  </si>
  <si>
    <t>Полтавський</t>
  </si>
  <si>
    <t>Решетилівський</t>
  </si>
  <si>
    <t>Семенівський</t>
  </si>
  <si>
    <t>Хорольський</t>
  </si>
  <si>
    <t>Чорнухинський</t>
  </si>
  <si>
    <t>Чутівський</t>
  </si>
  <si>
    <t>Шишацький</t>
  </si>
  <si>
    <t>надходження справ та матеріалів до судів Полтавської області</t>
  </si>
  <si>
    <t>І півріччя 2020</t>
  </si>
  <si>
    <t>І півріччя 2021</t>
  </si>
  <si>
    <t>І півріччя 2022</t>
  </si>
  <si>
    <t>І півріччя 2023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</si>
</sst>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34" borderId="10" xfId="0" applyFont="1" applyFill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/>
      <protection hidden="1"/>
    </xf>
    <xf numFmtId="1" fontId="5" fillId="34" borderId="10" xfId="0" applyNumberFormat="1" applyFont="1" applyFill="1" applyBorder="1" applyAlignment="1" applyProtection="1">
      <alignment/>
      <protection hidden="1"/>
    </xf>
    <xf numFmtId="1" fontId="5" fillId="0" borderId="10" xfId="0" applyNumberFormat="1" applyFont="1" applyBorder="1" applyAlignment="1" applyProtection="1">
      <alignment/>
      <protection hidden="1"/>
    </xf>
    <xf numFmtId="2" fontId="5" fillId="33" borderId="10" xfId="0" applyNumberFormat="1" applyFont="1" applyFill="1" applyBorder="1" applyAlignment="1" applyProtection="1">
      <alignment/>
      <protection hidden="1"/>
    </xf>
    <xf numFmtId="2" fontId="5" fillId="0" borderId="0" xfId="0" applyNumberFormat="1" applyFont="1" applyAlignment="1" applyProtection="1">
      <alignment/>
      <protection hidden="1"/>
    </xf>
    <xf numFmtId="0" fontId="5" fillId="35" borderId="10" xfId="0" applyFont="1" applyFill="1" applyBorder="1" applyAlignment="1" applyProtection="1">
      <alignment/>
      <protection hidden="1"/>
    </xf>
    <xf numFmtId="1" fontId="5" fillId="35" borderId="10" xfId="0" applyNumberFormat="1" applyFont="1" applyFill="1" applyBorder="1" applyAlignment="1" applyProtection="1">
      <alignment/>
      <protection hidden="1"/>
    </xf>
    <xf numFmtId="1" fontId="5" fillId="0" borderId="0" xfId="0" applyNumberFormat="1" applyFont="1" applyAlignment="1" applyProtection="1">
      <alignment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1" fontId="5" fillId="36" borderId="10" xfId="0" applyNumberFormat="1" applyFont="1" applyFill="1" applyBorder="1" applyAlignment="1" applyProtection="1">
      <alignment/>
      <protection hidden="1"/>
    </xf>
    <xf numFmtId="1" fontId="43" fillId="25" borderId="10" xfId="0" applyNumberFormat="1" applyFont="1" applyFill="1" applyBorder="1" applyAlignment="1" applyProtection="1">
      <alignment/>
      <protection hidden="1"/>
    </xf>
    <xf numFmtId="3" fontId="43" fillId="25" borderId="10" xfId="0" applyNumberFormat="1" applyFont="1" applyFill="1" applyBorder="1" applyAlignment="1" applyProtection="1">
      <alignment horizontal="center"/>
      <protection/>
    </xf>
    <xf numFmtId="1" fontId="5" fillId="25" borderId="10" xfId="0" applyNumberFormat="1" applyFont="1" applyFill="1" applyBorder="1" applyAlignment="1" applyProtection="1">
      <alignment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1" fontId="5" fillId="0" borderId="0" xfId="0" applyNumberFormat="1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1" fontId="43" fillId="36" borderId="10" xfId="0" applyNumberFormat="1" applyFont="1" applyFill="1" applyBorder="1" applyAlignment="1" applyProtection="1">
      <alignment/>
      <protection hidden="1"/>
    </xf>
    <xf numFmtId="1" fontId="44" fillId="36" borderId="10" xfId="0" applyNumberFormat="1" applyFont="1" applyFill="1" applyBorder="1" applyAlignment="1" applyProtection="1">
      <alignment/>
      <protection hidden="1"/>
    </xf>
    <xf numFmtId="3" fontId="44" fillId="36" borderId="10" xfId="0" applyNumberFormat="1" applyFont="1" applyFill="1" applyBorder="1" applyAlignment="1" applyProtection="1">
      <alignment horizontal="center"/>
      <protection/>
    </xf>
    <xf numFmtId="1" fontId="44" fillId="36" borderId="10" xfId="0" applyNumberFormat="1" applyFont="1" applyFill="1" applyBorder="1" applyAlignment="1" applyProtection="1">
      <alignment/>
      <protection hidden="1"/>
    </xf>
    <xf numFmtId="3" fontId="44" fillId="36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 vertical="top" wrapText="1"/>
      <protection hidden="1"/>
    </xf>
    <xf numFmtId="0" fontId="8" fillId="34" borderId="10" xfId="0" applyFont="1" applyFill="1" applyBorder="1" applyAlignment="1" applyProtection="1">
      <alignment horizontal="center" vertical="center" wrapText="1"/>
      <protection hidden="1"/>
    </xf>
    <xf numFmtId="0" fontId="2" fillId="34" borderId="11" xfId="0" applyFont="1" applyFill="1" applyBorder="1" applyAlignment="1" applyProtection="1">
      <alignment horizontal="center" vertical="top" wrapText="1"/>
      <protection hidden="1"/>
    </xf>
    <xf numFmtId="0" fontId="2" fillId="34" borderId="12" xfId="0" applyFont="1" applyFill="1" applyBorder="1" applyAlignment="1" applyProtection="1">
      <alignment horizontal="center" vertical="top" wrapText="1"/>
      <protection hidden="1"/>
    </xf>
    <xf numFmtId="0" fontId="7" fillId="34" borderId="11" xfId="0" applyFont="1" applyFill="1" applyBorder="1" applyAlignment="1" applyProtection="1">
      <alignment horizontal="center" vertical="top" wrapText="1"/>
      <protection hidden="1"/>
    </xf>
    <xf numFmtId="0" fontId="7" fillId="34" borderId="12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34" borderId="10" xfId="0" applyFont="1" applyFill="1" applyBorder="1" applyAlignment="1" applyProtection="1">
      <alignment horizontal="center" vertical="top" wrapText="1"/>
      <protection hidden="1"/>
    </xf>
    <xf numFmtId="0" fontId="2" fillId="0" borderId="11" xfId="0" applyFont="1" applyFill="1" applyBorder="1" applyAlignment="1" applyProtection="1">
      <alignment horizontal="center" vertical="top" wrapText="1"/>
      <protection hidden="1"/>
    </xf>
    <xf numFmtId="0" fontId="2" fillId="0" borderId="13" xfId="0" applyFont="1" applyFill="1" applyBorder="1" applyAlignment="1" applyProtection="1">
      <alignment horizontal="center" vertical="top" wrapText="1"/>
      <protection hidden="1"/>
    </xf>
    <xf numFmtId="0" fontId="2" fillId="0" borderId="12" xfId="0" applyFont="1" applyFill="1" applyBorder="1" applyAlignment="1" applyProtection="1">
      <alignment horizontal="center" vertical="top" wrapText="1"/>
      <protection hidden="1"/>
    </xf>
    <xf numFmtId="0" fontId="2" fillId="34" borderId="13" xfId="0" applyFont="1" applyFill="1" applyBorder="1" applyAlignment="1" applyProtection="1">
      <alignment horizontal="center" vertical="top" wrapText="1"/>
      <protection hidden="1"/>
    </xf>
    <xf numFmtId="0" fontId="2" fillId="34" borderId="10" xfId="0" applyFont="1" applyFill="1" applyBorder="1" applyAlignment="1" applyProtection="1">
      <alignment horizontal="center" vertical="center" textRotation="90" wrapText="1"/>
      <protection hidden="1"/>
    </xf>
    <xf numFmtId="0" fontId="2" fillId="34" borderId="10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tabSelected="1" zoomScalePageLayoutView="0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29" sqref="Q29"/>
    </sheetView>
  </sheetViews>
  <sheetFormatPr defaultColWidth="9.00390625" defaultRowHeight="15.75"/>
  <cols>
    <col min="1" max="1" width="3.875" style="2" customWidth="1"/>
    <col min="2" max="2" width="27.50390625" style="2" bestFit="1" customWidth="1"/>
    <col min="3" max="3" width="5.875" style="2" customWidth="1"/>
    <col min="4" max="4" width="9.375" style="2" customWidth="1"/>
    <col min="5" max="5" width="6.25390625" style="2" customWidth="1"/>
    <col min="6" max="6" width="9.75390625" style="2" customWidth="1"/>
    <col min="7" max="7" width="6.25390625" style="2" customWidth="1"/>
    <col min="8" max="8" width="8.75390625" style="2" customWidth="1"/>
    <col min="9" max="9" width="6.50390625" style="2" customWidth="1"/>
    <col min="10" max="10" width="9.00390625" style="2" customWidth="1"/>
    <col min="11" max="11" width="5.875" style="2" bestFit="1" customWidth="1"/>
    <col min="12" max="12" width="10.25390625" style="2" customWidth="1"/>
    <col min="13" max="13" width="6.875" style="2" customWidth="1"/>
    <col min="14" max="14" width="9.50390625" style="2" customWidth="1"/>
    <col min="15" max="15" width="6.75390625" style="2" customWidth="1"/>
    <col min="16" max="16" width="8.75390625" style="2" customWidth="1"/>
    <col min="17" max="17" width="6.75390625" style="2" customWidth="1"/>
    <col min="18" max="18" width="8.875" style="2" customWidth="1"/>
    <col min="19" max="19" width="0.12890625" style="2" customWidth="1"/>
    <col min="20" max="21" width="13.875" style="2" hidden="1" customWidth="1"/>
    <col min="22" max="22" width="11.25390625" style="2" hidden="1" customWidth="1"/>
    <col min="23" max="24" width="8.125" style="2" hidden="1" customWidth="1"/>
    <col min="25" max="26" width="8.25390625" style="2" customWidth="1"/>
    <col min="27" max="27" width="8.50390625" style="2" customWidth="1"/>
    <col min="28" max="16384" width="9.00390625" style="2" customWidth="1"/>
  </cols>
  <sheetData>
    <row r="1" spans="12:26" ht="15" customHeight="1" hidden="1">
      <c r="L1" s="2" t="s">
        <v>15</v>
      </c>
      <c r="Y1" s="3" t="s">
        <v>17</v>
      </c>
      <c r="Z1" s="3"/>
    </row>
    <row r="2" spans="2:27" ht="15.75">
      <c r="B2" s="4"/>
      <c r="C2" s="33" t="s">
        <v>49</v>
      </c>
      <c r="D2" s="33"/>
      <c r="E2" s="33"/>
      <c r="F2" s="33"/>
      <c r="G2" s="33"/>
      <c r="H2" s="33"/>
      <c r="I2" s="33"/>
      <c r="J2" s="33"/>
      <c r="K2" s="33"/>
      <c r="L2" s="3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ht="0.75" customHeight="1"/>
    <row r="4" spans="1:27" ht="33" customHeight="1">
      <c r="A4" s="39" t="s">
        <v>0</v>
      </c>
      <c r="B4" s="40" t="s">
        <v>1</v>
      </c>
      <c r="C4" s="29" t="s">
        <v>2</v>
      </c>
      <c r="D4" s="38"/>
      <c r="E4" s="38"/>
      <c r="F4" s="30"/>
      <c r="G4" s="29" t="s">
        <v>3</v>
      </c>
      <c r="H4" s="38"/>
      <c r="I4" s="38"/>
      <c r="J4" s="30"/>
      <c r="K4" s="35" t="s">
        <v>4</v>
      </c>
      <c r="L4" s="36"/>
      <c r="M4" s="36"/>
      <c r="N4" s="37"/>
      <c r="O4" s="29" t="s">
        <v>5</v>
      </c>
      <c r="P4" s="38"/>
      <c r="Q4" s="38"/>
      <c r="R4" s="30"/>
      <c r="S4" s="31" t="s">
        <v>6</v>
      </c>
      <c r="T4" s="32"/>
      <c r="U4" s="31" t="s">
        <v>7</v>
      </c>
      <c r="V4" s="32"/>
      <c r="W4" s="29" t="s">
        <v>8</v>
      </c>
      <c r="X4" s="30"/>
      <c r="Y4" s="29" t="s">
        <v>9</v>
      </c>
      <c r="Z4" s="30"/>
      <c r="AA4" s="1" t="s">
        <v>16</v>
      </c>
    </row>
    <row r="5" spans="1:27" ht="18" customHeight="1">
      <c r="A5" s="39"/>
      <c r="B5" s="40"/>
      <c r="C5" s="34" t="s">
        <v>52</v>
      </c>
      <c r="D5" s="34"/>
      <c r="E5" s="34" t="s">
        <v>53</v>
      </c>
      <c r="F5" s="34"/>
      <c r="G5" s="34" t="s">
        <v>52</v>
      </c>
      <c r="H5" s="34"/>
      <c r="I5" s="34" t="s">
        <v>53</v>
      </c>
      <c r="J5" s="34"/>
      <c r="K5" s="34" t="s">
        <v>52</v>
      </c>
      <c r="L5" s="34"/>
      <c r="M5" s="34" t="s">
        <v>53</v>
      </c>
      <c r="N5" s="34"/>
      <c r="O5" s="34" t="s">
        <v>52</v>
      </c>
      <c r="P5" s="34"/>
      <c r="Q5" s="34" t="s">
        <v>53</v>
      </c>
      <c r="R5" s="34"/>
      <c r="S5" s="28" t="s">
        <v>50</v>
      </c>
      <c r="T5" s="28" t="s">
        <v>51</v>
      </c>
      <c r="U5" s="28" t="s">
        <v>50</v>
      </c>
      <c r="V5" s="28" t="s">
        <v>51</v>
      </c>
      <c r="W5" s="28" t="s">
        <v>51</v>
      </c>
      <c r="X5" s="28" t="s">
        <v>52</v>
      </c>
      <c r="Y5" s="28" t="s">
        <v>52</v>
      </c>
      <c r="Z5" s="28" t="s">
        <v>53</v>
      </c>
      <c r="AA5" s="27" t="s">
        <v>10</v>
      </c>
    </row>
    <row r="6" spans="1:27" ht="38.25">
      <c r="A6" s="39"/>
      <c r="B6" s="40"/>
      <c r="C6" s="19" t="s">
        <v>11</v>
      </c>
      <c r="D6" s="19" t="s">
        <v>12</v>
      </c>
      <c r="E6" s="19" t="s">
        <v>11</v>
      </c>
      <c r="F6" s="19" t="s">
        <v>12</v>
      </c>
      <c r="G6" s="19" t="s">
        <v>11</v>
      </c>
      <c r="H6" s="19" t="s">
        <v>12</v>
      </c>
      <c r="I6" s="19" t="s">
        <v>11</v>
      </c>
      <c r="J6" s="19" t="s">
        <v>12</v>
      </c>
      <c r="K6" s="19" t="s">
        <v>11</v>
      </c>
      <c r="L6" s="19" t="s">
        <v>12</v>
      </c>
      <c r="M6" s="19" t="s">
        <v>11</v>
      </c>
      <c r="N6" s="19" t="s">
        <v>12</v>
      </c>
      <c r="O6" s="19" t="s">
        <v>11</v>
      </c>
      <c r="P6" s="19" t="s">
        <v>12</v>
      </c>
      <c r="Q6" s="19" t="s">
        <v>11</v>
      </c>
      <c r="R6" s="19" t="s">
        <v>12</v>
      </c>
      <c r="S6" s="28"/>
      <c r="T6" s="28"/>
      <c r="U6" s="28"/>
      <c r="V6" s="28"/>
      <c r="W6" s="28"/>
      <c r="X6" s="28"/>
      <c r="Y6" s="28"/>
      <c r="Z6" s="28"/>
      <c r="AA6" s="27"/>
    </row>
    <row r="7" spans="1:27" ht="0.75" customHeight="1">
      <c r="A7" s="5" t="s">
        <v>13</v>
      </c>
      <c r="B7" s="5" t="s">
        <v>14</v>
      </c>
      <c r="C7" s="5">
        <v>3</v>
      </c>
      <c r="D7" s="5">
        <v>4</v>
      </c>
      <c r="E7" s="5">
        <v>5</v>
      </c>
      <c r="F7" s="5">
        <v>6</v>
      </c>
      <c r="G7" s="5">
        <v>9</v>
      </c>
      <c r="H7" s="5">
        <v>10</v>
      </c>
      <c r="I7" s="5">
        <v>11</v>
      </c>
      <c r="J7" s="5">
        <v>12</v>
      </c>
      <c r="K7" s="5">
        <v>15</v>
      </c>
      <c r="L7" s="5">
        <v>16</v>
      </c>
      <c r="M7" s="5">
        <v>17</v>
      </c>
      <c r="N7" s="5">
        <v>18</v>
      </c>
      <c r="O7" s="5">
        <v>21</v>
      </c>
      <c r="P7" s="5">
        <v>22</v>
      </c>
      <c r="Q7" s="5">
        <v>23</v>
      </c>
      <c r="R7" s="5">
        <v>24</v>
      </c>
      <c r="S7" s="5">
        <v>26</v>
      </c>
      <c r="T7" s="5">
        <v>27</v>
      </c>
      <c r="U7" s="5">
        <v>29</v>
      </c>
      <c r="V7" s="5">
        <v>30</v>
      </c>
      <c r="W7" s="5">
        <v>32</v>
      </c>
      <c r="X7" s="5">
        <v>33</v>
      </c>
      <c r="Y7" s="5">
        <v>35</v>
      </c>
      <c r="Z7" s="5">
        <v>36</v>
      </c>
      <c r="AA7" s="5">
        <v>37</v>
      </c>
    </row>
    <row r="8" spans="1:28" ht="12" customHeight="1">
      <c r="A8" s="6">
        <v>1</v>
      </c>
      <c r="B8" s="6" t="s">
        <v>18</v>
      </c>
      <c r="C8" s="23">
        <v>1681</v>
      </c>
      <c r="D8" s="24">
        <v>154</v>
      </c>
      <c r="E8" s="16">
        <v>1850</v>
      </c>
      <c r="F8" s="17">
        <v>227</v>
      </c>
      <c r="G8" s="25">
        <v>54</v>
      </c>
      <c r="H8" s="26">
        <v>40</v>
      </c>
      <c r="I8" s="16">
        <v>65</v>
      </c>
      <c r="J8" s="17">
        <v>59</v>
      </c>
      <c r="K8" s="25">
        <v>2501</v>
      </c>
      <c r="L8" s="25">
        <v>1224</v>
      </c>
      <c r="M8" s="16">
        <v>2240</v>
      </c>
      <c r="N8" s="16">
        <v>1949</v>
      </c>
      <c r="O8" s="25">
        <v>1164</v>
      </c>
      <c r="P8" s="25">
        <v>1115</v>
      </c>
      <c r="Q8" s="16">
        <v>1707</v>
      </c>
      <c r="R8" s="16">
        <v>1647</v>
      </c>
      <c r="S8" s="15"/>
      <c r="T8" s="18"/>
      <c r="U8" s="15"/>
      <c r="V8" s="18"/>
      <c r="W8" s="8"/>
      <c r="X8" s="18"/>
      <c r="Y8" s="25">
        <v>5400</v>
      </c>
      <c r="Z8" s="18">
        <v>5862</v>
      </c>
      <c r="AA8" s="9">
        <f>(Z8/Y8*100)-100</f>
        <v>8.555555555555557</v>
      </c>
      <c r="AB8" s="10">
        <f>-AA8</f>
        <v>-8.555555555555557</v>
      </c>
    </row>
    <row r="9" spans="1:28" ht="15.75">
      <c r="A9" s="6">
        <v>2</v>
      </c>
      <c r="B9" s="6" t="s">
        <v>19</v>
      </c>
      <c r="C9" s="23">
        <v>97</v>
      </c>
      <c r="D9" s="24">
        <v>44</v>
      </c>
      <c r="E9" s="16">
        <v>142</v>
      </c>
      <c r="F9" s="17">
        <v>55</v>
      </c>
      <c r="G9" s="25">
        <v>9</v>
      </c>
      <c r="H9" s="26">
        <v>9</v>
      </c>
      <c r="I9" s="16">
        <v>18</v>
      </c>
      <c r="J9" s="17">
        <v>17</v>
      </c>
      <c r="K9" s="25">
        <v>104</v>
      </c>
      <c r="L9" s="25">
        <v>75</v>
      </c>
      <c r="M9" s="16">
        <v>223</v>
      </c>
      <c r="N9" s="16">
        <v>207</v>
      </c>
      <c r="O9" s="25">
        <v>179</v>
      </c>
      <c r="P9" s="25">
        <v>174</v>
      </c>
      <c r="Q9" s="16">
        <v>287</v>
      </c>
      <c r="R9" s="16">
        <v>284</v>
      </c>
      <c r="S9" s="15"/>
      <c r="T9" s="18"/>
      <c r="U9" s="15"/>
      <c r="V9" s="18"/>
      <c r="W9" s="8"/>
      <c r="X9" s="18"/>
      <c r="Y9" s="25">
        <v>389</v>
      </c>
      <c r="Z9" s="18">
        <v>670</v>
      </c>
      <c r="AA9" s="9">
        <f aca="true" t="shared" si="0" ref="AA9:AA38">(Z9/Y9*100)-100</f>
        <v>72.23650385604111</v>
      </c>
      <c r="AB9" s="10">
        <f aca="true" t="shared" si="1" ref="AB9:AB38">-AA9</f>
        <v>-72.23650385604111</v>
      </c>
    </row>
    <row r="10" spans="1:28" ht="15.75">
      <c r="A10" s="6">
        <v>3</v>
      </c>
      <c r="B10" s="6" t="s">
        <v>20</v>
      </c>
      <c r="C10" s="23">
        <v>541</v>
      </c>
      <c r="D10" s="24">
        <v>95</v>
      </c>
      <c r="E10" s="16">
        <v>699</v>
      </c>
      <c r="F10" s="17">
        <v>133</v>
      </c>
      <c r="G10" s="25">
        <v>6</v>
      </c>
      <c r="H10" s="26">
        <v>4</v>
      </c>
      <c r="I10" s="16">
        <v>11</v>
      </c>
      <c r="J10" s="17">
        <v>11</v>
      </c>
      <c r="K10" s="25">
        <v>336</v>
      </c>
      <c r="L10" s="25">
        <v>185</v>
      </c>
      <c r="M10" s="16">
        <v>889</v>
      </c>
      <c r="N10" s="16">
        <v>813</v>
      </c>
      <c r="O10" s="25">
        <v>401</v>
      </c>
      <c r="P10" s="25">
        <v>395</v>
      </c>
      <c r="Q10" s="16">
        <v>756</v>
      </c>
      <c r="R10" s="16">
        <v>745</v>
      </c>
      <c r="S10" s="15"/>
      <c r="T10" s="18"/>
      <c r="U10" s="15"/>
      <c r="V10" s="18"/>
      <c r="W10" s="8"/>
      <c r="X10" s="18"/>
      <c r="Y10" s="25">
        <v>1284</v>
      </c>
      <c r="Z10" s="18">
        <v>2355</v>
      </c>
      <c r="AA10" s="9">
        <f t="shared" si="0"/>
        <v>83.41121495327101</v>
      </c>
      <c r="AB10" s="10">
        <f t="shared" si="1"/>
        <v>-83.41121495327101</v>
      </c>
    </row>
    <row r="11" spans="1:28" ht="15.75">
      <c r="A11" s="6">
        <v>4</v>
      </c>
      <c r="B11" s="6" t="s">
        <v>21</v>
      </c>
      <c r="C11" s="23">
        <v>423</v>
      </c>
      <c r="D11" s="24">
        <v>107</v>
      </c>
      <c r="E11" s="16">
        <v>506</v>
      </c>
      <c r="F11" s="17">
        <v>86</v>
      </c>
      <c r="G11" s="25">
        <v>7</v>
      </c>
      <c r="H11" s="26">
        <v>5</v>
      </c>
      <c r="I11" s="16">
        <v>18</v>
      </c>
      <c r="J11" s="17">
        <v>18</v>
      </c>
      <c r="K11" s="25">
        <v>376</v>
      </c>
      <c r="L11" s="25">
        <v>244</v>
      </c>
      <c r="M11" s="16">
        <v>622</v>
      </c>
      <c r="N11" s="16">
        <v>550</v>
      </c>
      <c r="O11" s="25">
        <v>385</v>
      </c>
      <c r="P11" s="25">
        <v>384</v>
      </c>
      <c r="Q11" s="16">
        <v>565</v>
      </c>
      <c r="R11" s="16">
        <v>553</v>
      </c>
      <c r="S11" s="15"/>
      <c r="T11" s="18"/>
      <c r="U11" s="15"/>
      <c r="V11" s="18"/>
      <c r="W11" s="8"/>
      <c r="X11" s="18"/>
      <c r="Y11" s="25">
        <v>1191</v>
      </c>
      <c r="Z11" s="18">
        <v>1711</v>
      </c>
      <c r="AA11" s="9">
        <f t="shared" si="0"/>
        <v>43.66078925272882</v>
      </c>
      <c r="AB11" s="10">
        <f t="shared" si="1"/>
        <v>-43.66078925272882</v>
      </c>
    </row>
    <row r="12" spans="1:28" ht="15.75">
      <c r="A12" s="6">
        <v>5</v>
      </c>
      <c r="B12" s="6" t="s">
        <v>22</v>
      </c>
      <c r="C12" s="23">
        <v>64</v>
      </c>
      <c r="D12" s="24">
        <v>38</v>
      </c>
      <c r="E12" s="16">
        <v>98</v>
      </c>
      <c r="F12" s="17">
        <v>60</v>
      </c>
      <c r="G12" s="25">
        <v>10</v>
      </c>
      <c r="H12" s="26">
        <v>5</v>
      </c>
      <c r="I12" s="16">
        <v>6</v>
      </c>
      <c r="J12" s="17">
        <v>6</v>
      </c>
      <c r="K12" s="25">
        <v>379</v>
      </c>
      <c r="L12" s="25">
        <v>157</v>
      </c>
      <c r="M12" s="16">
        <v>710</v>
      </c>
      <c r="N12" s="16">
        <v>657</v>
      </c>
      <c r="O12" s="25">
        <v>127</v>
      </c>
      <c r="P12" s="25">
        <v>127</v>
      </c>
      <c r="Q12" s="16">
        <v>182</v>
      </c>
      <c r="R12" s="16">
        <v>181</v>
      </c>
      <c r="S12" s="15"/>
      <c r="T12" s="18"/>
      <c r="U12" s="15"/>
      <c r="V12" s="18"/>
      <c r="W12" s="8"/>
      <c r="X12" s="18"/>
      <c r="Y12" s="25">
        <v>580</v>
      </c>
      <c r="Z12" s="18">
        <v>996</v>
      </c>
      <c r="AA12" s="9">
        <f t="shared" si="0"/>
        <v>71.7241379310345</v>
      </c>
      <c r="AB12" s="10">
        <f t="shared" si="1"/>
        <v>-71.7241379310345</v>
      </c>
    </row>
    <row r="13" spans="1:28" ht="15.75">
      <c r="A13" s="6">
        <v>6</v>
      </c>
      <c r="B13" s="6" t="s">
        <v>23</v>
      </c>
      <c r="C13" s="23">
        <v>116</v>
      </c>
      <c r="D13" s="24">
        <v>45</v>
      </c>
      <c r="E13" s="16">
        <v>185</v>
      </c>
      <c r="F13" s="17">
        <v>91</v>
      </c>
      <c r="G13" s="25">
        <v>2</v>
      </c>
      <c r="H13" s="26">
        <v>0</v>
      </c>
      <c r="I13" s="16">
        <v>8</v>
      </c>
      <c r="J13" s="17">
        <v>7</v>
      </c>
      <c r="K13" s="25">
        <v>280</v>
      </c>
      <c r="L13" s="25">
        <v>134</v>
      </c>
      <c r="M13" s="16">
        <v>610</v>
      </c>
      <c r="N13" s="16">
        <v>555</v>
      </c>
      <c r="O13" s="25">
        <v>236</v>
      </c>
      <c r="P13" s="25">
        <v>234</v>
      </c>
      <c r="Q13" s="16">
        <v>398</v>
      </c>
      <c r="R13" s="16">
        <v>394</v>
      </c>
      <c r="S13" s="7"/>
      <c r="T13" s="18"/>
      <c r="U13" s="15"/>
      <c r="V13" s="18"/>
      <c r="W13" s="8"/>
      <c r="X13" s="18"/>
      <c r="Y13" s="25">
        <v>634</v>
      </c>
      <c r="Z13" s="18">
        <v>1201</v>
      </c>
      <c r="AA13" s="9">
        <f t="shared" si="0"/>
        <v>89.43217665615143</v>
      </c>
      <c r="AB13" s="10">
        <f t="shared" si="1"/>
        <v>-89.43217665615143</v>
      </c>
    </row>
    <row r="14" spans="1:28" ht="15.75">
      <c r="A14" s="6">
        <v>7</v>
      </c>
      <c r="B14" s="6" t="s">
        <v>24</v>
      </c>
      <c r="C14" s="23">
        <v>222</v>
      </c>
      <c r="D14" s="24">
        <v>25</v>
      </c>
      <c r="E14" s="16">
        <v>334</v>
      </c>
      <c r="F14" s="17">
        <v>45</v>
      </c>
      <c r="G14" s="25">
        <v>7</v>
      </c>
      <c r="H14" s="26">
        <v>6</v>
      </c>
      <c r="I14" s="16">
        <v>8</v>
      </c>
      <c r="J14" s="17">
        <v>8</v>
      </c>
      <c r="K14" s="25">
        <v>206</v>
      </c>
      <c r="L14" s="25">
        <v>135</v>
      </c>
      <c r="M14" s="16">
        <v>304</v>
      </c>
      <c r="N14" s="16">
        <v>269</v>
      </c>
      <c r="O14" s="25">
        <v>125</v>
      </c>
      <c r="P14" s="25">
        <v>121</v>
      </c>
      <c r="Q14" s="16">
        <v>192</v>
      </c>
      <c r="R14" s="16">
        <v>185</v>
      </c>
      <c r="S14" s="7"/>
      <c r="T14" s="18"/>
      <c r="U14" s="15"/>
      <c r="V14" s="18"/>
      <c r="W14" s="8"/>
      <c r="X14" s="18"/>
      <c r="Y14" s="25">
        <v>560</v>
      </c>
      <c r="Z14" s="18">
        <v>838</v>
      </c>
      <c r="AA14" s="9">
        <f t="shared" si="0"/>
        <v>49.64285714285714</v>
      </c>
      <c r="AB14" s="10">
        <f t="shared" si="1"/>
        <v>-49.64285714285714</v>
      </c>
    </row>
    <row r="15" spans="1:28" ht="15.75">
      <c r="A15" s="6">
        <v>8</v>
      </c>
      <c r="B15" s="6" t="s">
        <v>25</v>
      </c>
      <c r="C15" s="23">
        <v>577</v>
      </c>
      <c r="D15" s="24">
        <v>69</v>
      </c>
      <c r="E15" s="16">
        <v>702</v>
      </c>
      <c r="F15" s="17">
        <v>91</v>
      </c>
      <c r="G15" s="25">
        <v>7</v>
      </c>
      <c r="H15" s="26">
        <v>3</v>
      </c>
      <c r="I15" s="16">
        <v>5</v>
      </c>
      <c r="J15" s="17">
        <v>3</v>
      </c>
      <c r="K15" s="25">
        <v>401</v>
      </c>
      <c r="L15" s="25">
        <v>170</v>
      </c>
      <c r="M15" s="16">
        <v>699</v>
      </c>
      <c r="N15" s="16">
        <v>642</v>
      </c>
      <c r="O15" s="25">
        <v>283</v>
      </c>
      <c r="P15" s="25">
        <v>283</v>
      </c>
      <c r="Q15" s="16">
        <v>451</v>
      </c>
      <c r="R15" s="16">
        <v>449</v>
      </c>
      <c r="S15" s="7"/>
      <c r="T15" s="18"/>
      <c r="U15" s="15"/>
      <c r="V15" s="18"/>
      <c r="W15" s="8"/>
      <c r="X15" s="18"/>
      <c r="Y15" s="25">
        <v>1268</v>
      </c>
      <c r="Z15" s="18">
        <v>1857</v>
      </c>
      <c r="AA15" s="9">
        <f t="shared" si="0"/>
        <v>46.45110410094637</v>
      </c>
      <c r="AB15" s="10">
        <f t="shared" si="1"/>
        <v>-46.45110410094637</v>
      </c>
    </row>
    <row r="16" spans="1:28" ht="15.75">
      <c r="A16" s="6">
        <v>9</v>
      </c>
      <c r="B16" s="6" t="s">
        <v>26</v>
      </c>
      <c r="C16" s="23">
        <v>2061</v>
      </c>
      <c r="D16" s="24">
        <v>220</v>
      </c>
      <c r="E16" s="16">
        <v>2226</v>
      </c>
      <c r="F16" s="17">
        <v>922</v>
      </c>
      <c r="G16" s="25">
        <v>28</v>
      </c>
      <c r="H16" s="26">
        <v>20</v>
      </c>
      <c r="I16" s="16">
        <v>83</v>
      </c>
      <c r="J16" s="17">
        <v>76</v>
      </c>
      <c r="K16" s="25">
        <v>1649</v>
      </c>
      <c r="L16" s="25">
        <v>845</v>
      </c>
      <c r="M16" s="16">
        <v>4266</v>
      </c>
      <c r="N16" s="16">
        <v>3836</v>
      </c>
      <c r="O16" s="25">
        <v>1226</v>
      </c>
      <c r="P16" s="25">
        <v>1209</v>
      </c>
      <c r="Q16" s="16">
        <v>1208</v>
      </c>
      <c r="R16" s="16">
        <v>1180</v>
      </c>
      <c r="S16" s="7"/>
      <c r="T16" s="18"/>
      <c r="U16" s="15"/>
      <c r="V16" s="18"/>
      <c r="W16" s="8"/>
      <c r="X16" s="18"/>
      <c r="Y16" s="25">
        <v>4964</v>
      </c>
      <c r="Z16" s="18">
        <v>7783</v>
      </c>
      <c r="AA16" s="9">
        <f t="shared" si="0"/>
        <v>56.788879935535846</v>
      </c>
      <c r="AB16" s="10">
        <f t="shared" si="1"/>
        <v>-56.788879935535846</v>
      </c>
    </row>
    <row r="17" spans="1:28" ht="15.75">
      <c r="A17" s="6">
        <v>10</v>
      </c>
      <c r="B17" s="6" t="s">
        <v>27</v>
      </c>
      <c r="C17" s="23">
        <v>343</v>
      </c>
      <c r="D17" s="24">
        <v>54</v>
      </c>
      <c r="E17" s="16">
        <v>464</v>
      </c>
      <c r="F17" s="17">
        <v>79</v>
      </c>
      <c r="G17" s="25">
        <v>9</v>
      </c>
      <c r="H17" s="26">
        <v>7</v>
      </c>
      <c r="I17" s="16">
        <v>9</v>
      </c>
      <c r="J17" s="17">
        <v>8</v>
      </c>
      <c r="K17" s="25">
        <v>295</v>
      </c>
      <c r="L17" s="25">
        <v>152</v>
      </c>
      <c r="M17" s="16">
        <v>530</v>
      </c>
      <c r="N17" s="16">
        <v>488</v>
      </c>
      <c r="O17" s="25">
        <v>229</v>
      </c>
      <c r="P17" s="25">
        <v>226</v>
      </c>
      <c r="Q17" s="16">
        <v>440</v>
      </c>
      <c r="R17" s="16">
        <v>419</v>
      </c>
      <c r="S17" s="7"/>
      <c r="T17" s="18"/>
      <c r="U17" s="15"/>
      <c r="V17" s="18"/>
      <c r="W17" s="8"/>
      <c r="X17" s="18"/>
      <c r="Y17" s="25">
        <v>876</v>
      </c>
      <c r="Z17" s="18">
        <v>1443</v>
      </c>
      <c r="AA17" s="9">
        <f t="shared" si="0"/>
        <v>64.72602739726028</v>
      </c>
      <c r="AB17" s="10">
        <f t="shared" si="1"/>
        <v>-64.72602739726028</v>
      </c>
    </row>
    <row r="18" spans="1:28" ht="15.75">
      <c r="A18" s="6">
        <v>11</v>
      </c>
      <c r="B18" s="6" t="s">
        <v>28</v>
      </c>
      <c r="C18" s="23">
        <v>54</v>
      </c>
      <c r="D18" s="24">
        <v>30</v>
      </c>
      <c r="E18" s="16">
        <v>77</v>
      </c>
      <c r="F18" s="17">
        <v>45</v>
      </c>
      <c r="G18" s="25">
        <v>3</v>
      </c>
      <c r="H18" s="26">
        <v>3</v>
      </c>
      <c r="I18" s="16">
        <v>2</v>
      </c>
      <c r="J18" s="17">
        <v>2</v>
      </c>
      <c r="K18" s="25">
        <v>161</v>
      </c>
      <c r="L18" s="25">
        <v>75</v>
      </c>
      <c r="M18" s="16">
        <v>360</v>
      </c>
      <c r="N18" s="16">
        <v>328</v>
      </c>
      <c r="O18" s="25">
        <v>141</v>
      </c>
      <c r="P18" s="25">
        <v>141</v>
      </c>
      <c r="Q18" s="16">
        <v>319</v>
      </c>
      <c r="R18" s="16">
        <v>318</v>
      </c>
      <c r="S18" s="7"/>
      <c r="T18" s="18"/>
      <c r="U18" s="15"/>
      <c r="V18" s="18"/>
      <c r="W18" s="8"/>
      <c r="X18" s="18"/>
      <c r="Y18" s="25">
        <v>359</v>
      </c>
      <c r="Z18" s="18">
        <v>758</v>
      </c>
      <c r="AA18" s="9">
        <f t="shared" si="0"/>
        <v>111.14206128133705</v>
      </c>
      <c r="AB18" s="10">
        <f t="shared" si="1"/>
        <v>-111.14206128133705</v>
      </c>
    </row>
    <row r="19" spans="1:28" ht="15.75">
      <c r="A19" s="6">
        <v>12</v>
      </c>
      <c r="B19" s="6" t="s">
        <v>29</v>
      </c>
      <c r="C19" s="23">
        <v>267</v>
      </c>
      <c r="D19" s="24">
        <v>59</v>
      </c>
      <c r="E19" s="16">
        <v>421</v>
      </c>
      <c r="F19" s="17">
        <v>87</v>
      </c>
      <c r="G19" s="25">
        <v>24</v>
      </c>
      <c r="H19" s="26">
        <v>22</v>
      </c>
      <c r="I19" s="16">
        <v>9</v>
      </c>
      <c r="J19" s="17">
        <v>7</v>
      </c>
      <c r="K19" s="25">
        <v>428</v>
      </c>
      <c r="L19" s="25">
        <v>231</v>
      </c>
      <c r="M19" s="16">
        <v>683</v>
      </c>
      <c r="N19" s="16">
        <v>623</v>
      </c>
      <c r="O19" s="25">
        <v>231</v>
      </c>
      <c r="P19" s="25">
        <v>227</v>
      </c>
      <c r="Q19" s="16">
        <v>405</v>
      </c>
      <c r="R19" s="16">
        <v>399</v>
      </c>
      <c r="S19" s="7"/>
      <c r="T19" s="18"/>
      <c r="U19" s="15"/>
      <c r="V19" s="18"/>
      <c r="W19" s="8"/>
      <c r="X19" s="18"/>
      <c r="Y19" s="25">
        <v>950</v>
      </c>
      <c r="Z19" s="18">
        <v>1518</v>
      </c>
      <c r="AA19" s="9">
        <f t="shared" si="0"/>
        <v>59.78947368421052</v>
      </c>
      <c r="AB19" s="10">
        <f t="shared" si="1"/>
        <v>-59.78947368421052</v>
      </c>
    </row>
    <row r="20" spans="1:28" ht="15.75">
      <c r="A20" s="6">
        <v>324</v>
      </c>
      <c r="B20" s="6" t="s">
        <v>30</v>
      </c>
      <c r="C20" s="23">
        <v>241</v>
      </c>
      <c r="D20" s="24">
        <v>83</v>
      </c>
      <c r="E20" s="16">
        <v>165</v>
      </c>
      <c r="F20" s="17">
        <v>91</v>
      </c>
      <c r="G20" s="25">
        <v>4</v>
      </c>
      <c r="H20" s="26">
        <v>3</v>
      </c>
      <c r="I20" s="16">
        <v>8</v>
      </c>
      <c r="J20" s="17">
        <v>7</v>
      </c>
      <c r="K20" s="25">
        <v>393</v>
      </c>
      <c r="L20" s="25">
        <v>137</v>
      </c>
      <c r="M20" s="16">
        <v>499</v>
      </c>
      <c r="N20" s="16">
        <v>424</v>
      </c>
      <c r="O20" s="25">
        <v>172</v>
      </c>
      <c r="P20" s="25">
        <v>168</v>
      </c>
      <c r="Q20" s="16">
        <v>338</v>
      </c>
      <c r="R20" s="16">
        <v>331</v>
      </c>
      <c r="S20" s="7"/>
      <c r="T20" s="18"/>
      <c r="U20" s="15"/>
      <c r="V20" s="18"/>
      <c r="W20" s="8"/>
      <c r="X20" s="18"/>
      <c r="Y20" s="25">
        <v>810</v>
      </c>
      <c r="Z20" s="18">
        <v>1010</v>
      </c>
      <c r="AA20" s="9">
        <f t="shared" si="0"/>
        <v>24.691358024691354</v>
      </c>
      <c r="AB20" s="10">
        <f t="shared" si="1"/>
        <v>-24.691358024691354</v>
      </c>
    </row>
    <row r="21" spans="1:28" ht="15.75">
      <c r="A21" s="6">
        <v>14</v>
      </c>
      <c r="B21" s="6" t="s">
        <v>31</v>
      </c>
      <c r="C21" s="23">
        <v>129</v>
      </c>
      <c r="D21" s="24">
        <v>81</v>
      </c>
      <c r="E21" s="16">
        <v>243</v>
      </c>
      <c r="F21" s="17">
        <v>142</v>
      </c>
      <c r="G21" s="25">
        <v>12</v>
      </c>
      <c r="H21" s="26">
        <v>7</v>
      </c>
      <c r="I21" s="16">
        <v>12</v>
      </c>
      <c r="J21" s="17">
        <v>12</v>
      </c>
      <c r="K21" s="25">
        <v>340</v>
      </c>
      <c r="L21" s="25">
        <v>173</v>
      </c>
      <c r="M21" s="16">
        <v>592</v>
      </c>
      <c r="N21" s="16">
        <v>536</v>
      </c>
      <c r="O21" s="25">
        <v>354</v>
      </c>
      <c r="P21" s="25">
        <v>347</v>
      </c>
      <c r="Q21" s="16">
        <v>532</v>
      </c>
      <c r="R21" s="16">
        <v>513</v>
      </c>
      <c r="S21" s="7"/>
      <c r="T21" s="18"/>
      <c r="U21" s="15"/>
      <c r="V21" s="18"/>
      <c r="W21" s="8"/>
      <c r="X21" s="18"/>
      <c r="Y21" s="25">
        <v>835</v>
      </c>
      <c r="Z21" s="18">
        <v>1379</v>
      </c>
      <c r="AA21" s="9">
        <f t="shared" si="0"/>
        <v>65.14970059880238</v>
      </c>
      <c r="AB21" s="10">
        <f t="shared" si="1"/>
        <v>-65.14970059880238</v>
      </c>
    </row>
    <row r="22" spans="1:28" ht="15.75">
      <c r="A22" s="6">
        <v>15</v>
      </c>
      <c r="B22" s="6" t="s">
        <v>32</v>
      </c>
      <c r="C22" s="23">
        <v>542</v>
      </c>
      <c r="D22" s="24">
        <v>70</v>
      </c>
      <c r="E22" s="16">
        <v>694</v>
      </c>
      <c r="F22" s="17">
        <v>113</v>
      </c>
      <c r="G22" s="25">
        <v>18</v>
      </c>
      <c r="H22" s="26">
        <v>11</v>
      </c>
      <c r="I22" s="16">
        <v>18</v>
      </c>
      <c r="J22" s="17">
        <v>15</v>
      </c>
      <c r="K22" s="25">
        <v>939</v>
      </c>
      <c r="L22" s="25">
        <v>393</v>
      </c>
      <c r="M22" s="16">
        <v>1467</v>
      </c>
      <c r="N22" s="16">
        <v>1317</v>
      </c>
      <c r="O22" s="25">
        <v>506</v>
      </c>
      <c r="P22" s="25">
        <v>497</v>
      </c>
      <c r="Q22" s="16">
        <v>909</v>
      </c>
      <c r="R22" s="16">
        <v>881</v>
      </c>
      <c r="S22" s="7"/>
      <c r="T22" s="18"/>
      <c r="U22" s="15"/>
      <c r="V22" s="18"/>
      <c r="W22" s="8"/>
      <c r="X22" s="18"/>
      <c r="Y22" s="25">
        <v>2005</v>
      </c>
      <c r="Z22" s="18">
        <v>3088</v>
      </c>
      <c r="AA22" s="9">
        <f t="shared" si="0"/>
        <v>54.0149625935162</v>
      </c>
      <c r="AB22" s="10">
        <f t="shared" si="1"/>
        <v>-54.0149625935162</v>
      </c>
    </row>
    <row r="23" spans="1:28" ht="15.75">
      <c r="A23" s="6">
        <v>16</v>
      </c>
      <c r="B23" s="6" t="s">
        <v>33</v>
      </c>
      <c r="C23" s="23">
        <v>1192</v>
      </c>
      <c r="D23" s="24">
        <v>239</v>
      </c>
      <c r="E23" s="16">
        <v>345</v>
      </c>
      <c r="F23" s="17">
        <v>88</v>
      </c>
      <c r="G23" s="25">
        <v>27</v>
      </c>
      <c r="H23" s="26">
        <v>17</v>
      </c>
      <c r="I23" s="16">
        <v>22</v>
      </c>
      <c r="J23" s="17">
        <v>16</v>
      </c>
      <c r="K23" s="25">
        <v>1101</v>
      </c>
      <c r="L23" s="25">
        <v>524</v>
      </c>
      <c r="M23" s="16">
        <v>1020</v>
      </c>
      <c r="N23" s="16">
        <v>854</v>
      </c>
      <c r="O23" s="25">
        <v>1286</v>
      </c>
      <c r="P23" s="25">
        <v>1276</v>
      </c>
      <c r="Q23" s="16">
        <v>715</v>
      </c>
      <c r="R23" s="16">
        <v>708</v>
      </c>
      <c r="S23" s="7"/>
      <c r="T23" s="18"/>
      <c r="U23" s="15"/>
      <c r="V23" s="18"/>
      <c r="W23" s="8"/>
      <c r="X23" s="18"/>
      <c r="Y23" s="25">
        <v>3606</v>
      </c>
      <c r="Z23" s="18">
        <v>2102</v>
      </c>
      <c r="AA23" s="9">
        <f t="shared" si="0"/>
        <v>-41.70826400443705</v>
      </c>
      <c r="AB23" s="10">
        <f t="shared" si="1"/>
        <v>41.70826400443705</v>
      </c>
    </row>
    <row r="24" spans="1:28" ht="15.75">
      <c r="A24" s="6">
        <v>17</v>
      </c>
      <c r="B24" s="6" t="s">
        <v>34</v>
      </c>
      <c r="C24" s="23">
        <v>134</v>
      </c>
      <c r="D24" s="24">
        <v>46</v>
      </c>
      <c r="E24" s="16">
        <v>207</v>
      </c>
      <c r="F24" s="17">
        <v>83</v>
      </c>
      <c r="G24" s="25">
        <v>10</v>
      </c>
      <c r="H24" s="26">
        <v>8</v>
      </c>
      <c r="I24" s="16">
        <v>14</v>
      </c>
      <c r="J24" s="17">
        <v>13</v>
      </c>
      <c r="K24" s="25">
        <v>233</v>
      </c>
      <c r="L24" s="25">
        <v>139</v>
      </c>
      <c r="M24" s="16">
        <v>566</v>
      </c>
      <c r="N24" s="16">
        <v>542</v>
      </c>
      <c r="O24" s="25">
        <v>338</v>
      </c>
      <c r="P24" s="25">
        <v>331</v>
      </c>
      <c r="Q24" s="16">
        <v>429</v>
      </c>
      <c r="R24" s="16">
        <v>421</v>
      </c>
      <c r="S24" s="7"/>
      <c r="T24" s="18"/>
      <c r="U24" s="15"/>
      <c r="V24" s="18"/>
      <c r="W24" s="8"/>
      <c r="X24" s="18"/>
      <c r="Y24" s="25">
        <v>715</v>
      </c>
      <c r="Z24" s="18">
        <v>1216</v>
      </c>
      <c r="AA24" s="9">
        <f t="shared" si="0"/>
        <v>70.06993006993008</v>
      </c>
      <c r="AB24" s="10">
        <f t="shared" si="1"/>
        <v>-70.06993006993008</v>
      </c>
    </row>
    <row r="25" spans="1:28" ht="15.75">
      <c r="A25" s="6">
        <v>18</v>
      </c>
      <c r="B25" s="6" t="s">
        <v>35</v>
      </c>
      <c r="C25" s="23">
        <v>500</v>
      </c>
      <c r="D25" s="24">
        <v>80</v>
      </c>
      <c r="E25" s="16">
        <v>765</v>
      </c>
      <c r="F25" s="17">
        <v>163</v>
      </c>
      <c r="G25" s="25">
        <v>17</v>
      </c>
      <c r="H25" s="26">
        <v>17</v>
      </c>
      <c r="I25" s="16">
        <v>17</v>
      </c>
      <c r="J25" s="17">
        <v>16</v>
      </c>
      <c r="K25" s="25">
        <v>861</v>
      </c>
      <c r="L25" s="25">
        <v>346</v>
      </c>
      <c r="M25" s="16">
        <v>1905</v>
      </c>
      <c r="N25" s="16">
        <v>1719</v>
      </c>
      <c r="O25" s="25">
        <v>417</v>
      </c>
      <c r="P25" s="25">
        <v>414</v>
      </c>
      <c r="Q25" s="16">
        <v>615</v>
      </c>
      <c r="R25" s="16">
        <v>601</v>
      </c>
      <c r="S25" s="7"/>
      <c r="T25" s="18"/>
      <c r="U25" s="15"/>
      <c r="V25" s="18"/>
      <c r="W25" s="8"/>
      <c r="X25" s="18"/>
      <c r="Y25" s="25">
        <v>1795</v>
      </c>
      <c r="Z25" s="18">
        <v>3302</v>
      </c>
      <c r="AA25" s="9">
        <f t="shared" si="0"/>
        <v>83.95543175487467</v>
      </c>
      <c r="AB25" s="10">
        <f t="shared" si="1"/>
        <v>-83.95543175487467</v>
      </c>
    </row>
    <row r="26" spans="1:28" ht="15.75">
      <c r="A26" s="6">
        <v>19</v>
      </c>
      <c r="B26" s="6" t="s">
        <v>36</v>
      </c>
      <c r="C26" s="23">
        <v>145</v>
      </c>
      <c r="D26" s="24">
        <v>52</v>
      </c>
      <c r="E26" s="16">
        <v>242</v>
      </c>
      <c r="F26" s="17">
        <v>242</v>
      </c>
      <c r="G26" s="25">
        <v>1</v>
      </c>
      <c r="H26" s="26">
        <v>1</v>
      </c>
      <c r="I26" s="16">
        <v>8</v>
      </c>
      <c r="J26" s="17">
        <v>7</v>
      </c>
      <c r="K26" s="25">
        <v>165</v>
      </c>
      <c r="L26" s="25">
        <v>90</v>
      </c>
      <c r="M26" s="16">
        <v>466</v>
      </c>
      <c r="N26" s="16">
        <v>421</v>
      </c>
      <c r="O26" s="25">
        <v>105</v>
      </c>
      <c r="P26" s="25">
        <v>105</v>
      </c>
      <c r="Q26" s="16">
        <v>1035</v>
      </c>
      <c r="R26" s="16">
        <v>1034</v>
      </c>
      <c r="S26" s="7"/>
      <c r="T26" s="18"/>
      <c r="U26" s="15"/>
      <c r="V26" s="18"/>
      <c r="W26" s="8"/>
      <c r="X26" s="18"/>
      <c r="Y26" s="25">
        <v>416</v>
      </c>
      <c r="Z26" s="18">
        <v>1751</v>
      </c>
      <c r="AA26" s="9">
        <f t="shared" si="0"/>
        <v>320.9134615384615</v>
      </c>
      <c r="AB26" s="10">
        <f t="shared" si="1"/>
        <v>-320.9134615384615</v>
      </c>
    </row>
    <row r="27" spans="1:28" ht="15.75">
      <c r="A27" s="6">
        <v>20</v>
      </c>
      <c r="B27" s="6" t="s">
        <v>37</v>
      </c>
      <c r="C27" s="23">
        <v>567</v>
      </c>
      <c r="D27" s="24">
        <v>79</v>
      </c>
      <c r="E27" s="16">
        <v>916</v>
      </c>
      <c r="F27" s="17">
        <v>131</v>
      </c>
      <c r="G27" s="25">
        <v>11</v>
      </c>
      <c r="H27" s="26">
        <v>8</v>
      </c>
      <c r="I27" s="16">
        <v>19</v>
      </c>
      <c r="J27" s="17">
        <v>13</v>
      </c>
      <c r="K27" s="25">
        <v>535</v>
      </c>
      <c r="L27" s="25">
        <v>252</v>
      </c>
      <c r="M27" s="16">
        <v>1121</v>
      </c>
      <c r="N27" s="16">
        <v>1050</v>
      </c>
      <c r="O27" s="25">
        <v>449</v>
      </c>
      <c r="P27" s="25">
        <v>444</v>
      </c>
      <c r="Q27" s="16">
        <v>624</v>
      </c>
      <c r="R27" s="16">
        <v>621</v>
      </c>
      <c r="S27" s="7"/>
      <c r="T27" s="18"/>
      <c r="U27" s="15"/>
      <c r="V27" s="18"/>
      <c r="W27" s="8"/>
      <c r="X27" s="18"/>
      <c r="Y27" s="25">
        <v>1562</v>
      </c>
      <c r="Z27" s="18">
        <v>2680</v>
      </c>
      <c r="AA27" s="9">
        <f t="shared" si="0"/>
        <v>71.57490396927017</v>
      </c>
      <c r="AB27" s="10">
        <f t="shared" si="1"/>
        <v>-71.57490396927017</v>
      </c>
    </row>
    <row r="28" spans="1:28" ht="15.75">
      <c r="A28" s="6">
        <v>21</v>
      </c>
      <c r="B28" s="6" t="s">
        <v>38</v>
      </c>
      <c r="C28" s="23">
        <v>209</v>
      </c>
      <c r="D28" s="24">
        <v>59</v>
      </c>
      <c r="E28" s="16">
        <v>269</v>
      </c>
      <c r="F28" s="17">
        <v>78</v>
      </c>
      <c r="G28" s="25">
        <v>7</v>
      </c>
      <c r="H28" s="26">
        <v>5</v>
      </c>
      <c r="I28" s="16">
        <v>4</v>
      </c>
      <c r="J28" s="17">
        <v>4</v>
      </c>
      <c r="K28" s="25">
        <v>291</v>
      </c>
      <c r="L28" s="25">
        <v>133</v>
      </c>
      <c r="M28" s="16">
        <v>515</v>
      </c>
      <c r="N28" s="16">
        <v>475</v>
      </c>
      <c r="O28" s="25">
        <v>182</v>
      </c>
      <c r="P28" s="25">
        <v>176</v>
      </c>
      <c r="Q28" s="16">
        <v>290</v>
      </c>
      <c r="R28" s="16">
        <v>285</v>
      </c>
      <c r="S28" s="7"/>
      <c r="T28" s="18"/>
      <c r="U28" s="15"/>
      <c r="V28" s="18"/>
      <c r="W28" s="8"/>
      <c r="X28" s="18"/>
      <c r="Y28" s="25">
        <v>689</v>
      </c>
      <c r="Z28" s="18">
        <v>1078</v>
      </c>
      <c r="AA28" s="9">
        <f t="shared" si="0"/>
        <v>56.4586357039187</v>
      </c>
      <c r="AB28" s="10">
        <f t="shared" si="1"/>
        <v>-56.4586357039187</v>
      </c>
    </row>
    <row r="29" spans="1:28" ht="15.75">
      <c r="A29" s="6">
        <v>22</v>
      </c>
      <c r="B29" s="6" t="s">
        <v>39</v>
      </c>
      <c r="C29" s="23">
        <v>6259</v>
      </c>
      <c r="D29" s="24">
        <v>426</v>
      </c>
      <c r="E29" s="16">
        <v>8244</v>
      </c>
      <c r="F29" s="17">
        <v>641</v>
      </c>
      <c r="G29" s="25">
        <v>87</v>
      </c>
      <c r="H29" s="26">
        <v>58</v>
      </c>
      <c r="I29" s="16">
        <v>41</v>
      </c>
      <c r="J29" s="17">
        <v>29</v>
      </c>
      <c r="K29" s="25">
        <v>2371</v>
      </c>
      <c r="L29" s="25">
        <v>758</v>
      </c>
      <c r="M29" s="16">
        <v>5259</v>
      </c>
      <c r="N29" s="16">
        <v>4594</v>
      </c>
      <c r="O29" s="25">
        <v>1719</v>
      </c>
      <c r="P29" s="25">
        <v>1702</v>
      </c>
      <c r="Q29" s="16">
        <v>1454</v>
      </c>
      <c r="R29" s="16">
        <v>1441</v>
      </c>
      <c r="S29" s="7"/>
      <c r="T29" s="18"/>
      <c r="U29" s="15"/>
      <c r="V29" s="18"/>
      <c r="W29" s="8"/>
      <c r="X29" s="18"/>
      <c r="Y29" s="25">
        <v>10436</v>
      </c>
      <c r="Z29" s="18">
        <v>14998</v>
      </c>
      <c r="AA29" s="9">
        <f t="shared" si="0"/>
        <v>43.714066692219234</v>
      </c>
      <c r="AB29" s="10">
        <f t="shared" si="1"/>
        <v>-43.714066692219234</v>
      </c>
    </row>
    <row r="30" spans="1:28" ht="15.75">
      <c r="A30" s="6">
        <v>23</v>
      </c>
      <c r="B30" s="6" t="s">
        <v>40</v>
      </c>
      <c r="C30" s="23">
        <v>59</v>
      </c>
      <c r="D30" s="24">
        <v>26</v>
      </c>
      <c r="E30" s="16">
        <v>52</v>
      </c>
      <c r="F30" s="17">
        <v>38</v>
      </c>
      <c r="G30" s="25">
        <v>2</v>
      </c>
      <c r="H30" s="26">
        <v>1</v>
      </c>
      <c r="I30" s="16">
        <v>3</v>
      </c>
      <c r="J30" s="17">
        <v>3</v>
      </c>
      <c r="K30" s="25">
        <v>115</v>
      </c>
      <c r="L30" s="25">
        <v>70</v>
      </c>
      <c r="M30" s="16">
        <v>449</v>
      </c>
      <c r="N30" s="16">
        <v>414</v>
      </c>
      <c r="O30" s="25">
        <v>173</v>
      </c>
      <c r="P30" s="25">
        <v>168</v>
      </c>
      <c r="Q30" s="16">
        <v>192</v>
      </c>
      <c r="R30" s="16">
        <v>184</v>
      </c>
      <c r="S30" s="7"/>
      <c r="T30" s="18"/>
      <c r="U30" s="15"/>
      <c r="V30" s="18"/>
      <c r="W30" s="8"/>
      <c r="X30" s="18"/>
      <c r="Y30" s="25">
        <v>349</v>
      </c>
      <c r="Z30" s="18">
        <v>696</v>
      </c>
      <c r="AA30" s="9">
        <f t="shared" si="0"/>
        <v>99.4269340974212</v>
      </c>
      <c r="AB30" s="10">
        <f t="shared" si="1"/>
        <v>-99.4269340974212</v>
      </c>
    </row>
    <row r="31" spans="1:28" ht="15.75">
      <c r="A31" s="6">
        <v>24</v>
      </c>
      <c r="B31" s="6" t="s">
        <v>41</v>
      </c>
      <c r="C31" s="23">
        <v>302</v>
      </c>
      <c r="D31" s="24">
        <v>48</v>
      </c>
      <c r="E31" s="16">
        <v>341</v>
      </c>
      <c r="F31" s="17">
        <v>61</v>
      </c>
      <c r="G31" s="25">
        <v>7</v>
      </c>
      <c r="H31" s="26">
        <v>7</v>
      </c>
      <c r="I31" s="16">
        <v>2</v>
      </c>
      <c r="J31" s="17">
        <v>2</v>
      </c>
      <c r="K31" s="25">
        <v>262</v>
      </c>
      <c r="L31" s="25">
        <v>147</v>
      </c>
      <c r="M31" s="16">
        <v>1173</v>
      </c>
      <c r="N31" s="16">
        <v>1047</v>
      </c>
      <c r="O31" s="25">
        <v>209</v>
      </c>
      <c r="P31" s="25">
        <v>208</v>
      </c>
      <c r="Q31" s="16">
        <v>330</v>
      </c>
      <c r="R31" s="16">
        <v>330</v>
      </c>
      <c r="S31" s="7"/>
      <c r="T31" s="18"/>
      <c r="U31" s="15"/>
      <c r="V31" s="18"/>
      <c r="W31" s="8"/>
      <c r="X31" s="18"/>
      <c r="Y31" s="25">
        <v>780</v>
      </c>
      <c r="Z31" s="18">
        <v>1846</v>
      </c>
      <c r="AA31" s="9">
        <f t="shared" si="0"/>
        <v>136.66666666666666</v>
      </c>
      <c r="AB31" s="10">
        <f t="shared" si="1"/>
        <v>-136.66666666666666</v>
      </c>
    </row>
    <row r="32" spans="1:28" ht="15.75">
      <c r="A32" s="6">
        <v>25</v>
      </c>
      <c r="B32" s="6" t="s">
        <v>42</v>
      </c>
      <c r="C32" s="23">
        <v>820</v>
      </c>
      <c r="D32" s="24">
        <v>65</v>
      </c>
      <c r="E32" s="16">
        <v>537</v>
      </c>
      <c r="F32" s="17">
        <v>102</v>
      </c>
      <c r="G32" s="25">
        <v>36</v>
      </c>
      <c r="H32" s="26">
        <v>20</v>
      </c>
      <c r="I32" s="16">
        <v>47</v>
      </c>
      <c r="J32" s="17">
        <v>44</v>
      </c>
      <c r="K32" s="25">
        <v>1227</v>
      </c>
      <c r="L32" s="25">
        <v>466</v>
      </c>
      <c r="M32" s="16">
        <v>1172</v>
      </c>
      <c r="N32" s="16">
        <v>1022</v>
      </c>
      <c r="O32" s="25">
        <v>661</v>
      </c>
      <c r="P32" s="25">
        <v>656</v>
      </c>
      <c r="Q32" s="16">
        <v>859</v>
      </c>
      <c r="R32" s="16">
        <v>852</v>
      </c>
      <c r="S32" s="7"/>
      <c r="T32" s="18"/>
      <c r="U32" s="15"/>
      <c r="V32" s="18"/>
      <c r="W32" s="8"/>
      <c r="X32" s="18"/>
      <c r="Y32" s="25">
        <v>2744</v>
      </c>
      <c r="Z32" s="18">
        <v>2615</v>
      </c>
      <c r="AA32" s="9">
        <f t="shared" si="0"/>
        <v>-4.7011661807580225</v>
      </c>
      <c r="AB32" s="10">
        <f t="shared" si="1"/>
        <v>4.7011661807580225</v>
      </c>
    </row>
    <row r="33" spans="1:28" ht="15.75">
      <c r="A33" s="6">
        <v>26</v>
      </c>
      <c r="B33" s="6" t="s">
        <v>43</v>
      </c>
      <c r="C33" s="23">
        <v>93</v>
      </c>
      <c r="D33" s="24">
        <v>31</v>
      </c>
      <c r="E33" s="16">
        <v>93</v>
      </c>
      <c r="F33" s="17">
        <v>53</v>
      </c>
      <c r="G33" s="25">
        <v>2</v>
      </c>
      <c r="H33" s="26">
        <v>1</v>
      </c>
      <c r="I33" s="16">
        <v>4</v>
      </c>
      <c r="J33" s="17">
        <v>4</v>
      </c>
      <c r="K33" s="25">
        <v>160</v>
      </c>
      <c r="L33" s="25">
        <v>95</v>
      </c>
      <c r="M33" s="16">
        <v>373</v>
      </c>
      <c r="N33" s="16">
        <v>304</v>
      </c>
      <c r="O33" s="25">
        <v>153</v>
      </c>
      <c r="P33" s="25">
        <v>150</v>
      </c>
      <c r="Q33" s="16">
        <v>368</v>
      </c>
      <c r="R33" s="16">
        <v>359</v>
      </c>
      <c r="S33" s="7"/>
      <c r="T33" s="18"/>
      <c r="U33" s="15"/>
      <c r="V33" s="18"/>
      <c r="W33" s="8"/>
      <c r="X33" s="18"/>
      <c r="Y33" s="25">
        <v>408</v>
      </c>
      <c r="Z33" s="18">
        <v>838</v>
      </c>
      <c r="AA33" s="9">
        <f t="shared" si="0"/>
        <v>105.39215686274508</v>
      </c>
      <c r="AB33" s="10">
        <f t="shared" si="1"/>
        <v>-105.39215686274508</v>
      </c>
    </row>
    <row r="34" spans="1:28" ht="15.75">
      <c r="A34" s="6">
        <v>27</v>
      </c>
      <c r="B34" s="6" t="s">
        <v>44</v>
      </c>
      <c r="C34" s="23">
        <v>49</v>
      </c>
      <c r="D34" s="24">
        <v>34</v>
      </c>
      <c r="E34" s="22">
        <v>69</v>
      </c>
      <c r="F34" s="17">
        <v>38</v>
      </c>
      <c r="G34" s="25">
        <v>12</v>
      </c>
      <c r="H34" s="26">
        <v>9</v>
      </c>
      <c r="I34" s="16">
        <v>6</v>
      </c>
      <c r="J34" s="17">
        <v>6</v>
      </c>
      <c r="K34" s="25">
        <v>94</v>
      </c>
      <c r="L34" s="25">
        <v>53</v>
      </c>
      <c r="M34" s="16">
        <v>310</v>
      </c>
      <c r="N34" s="16">
        <v>269</v>
      </c>
      <c r="O34" s="25">
        <v>99</v>
      </c>
      <c r="P34" s="25">
        <v>99</v>
      </c>
      <c r="Q34" s="16">
        <v>229</v>
      </c>
      <c r="R34" s="16">
        <v>225</v>
      </c>
      <c r="S34" s="7"/>
      <c r="T34" s="18"/>
      <c r="U34" s="15"/>
      <c r="V34" s="18"/>
      <c r="W34" s="8"/>
      <c r="X34" s="18"/>
      <c r="Y34" s="25">
        <v>254</v>
      </c>
      <c r="Z34" s="18">
        <v>614</v>
      </c>
      <c r="AA34" s="9">
        <f t="shared" si="0"/>
        <v>141.73228346456693</v>
      </c>
      <c r="AB34" s="10">
        <f t="shared" si="1"/>
        <v>-141.73228346456693</v>
      </c>
    </row>
    <row r="35" spans="1:28" ht="15.75">
      <c r="A35" s="6">
        <v>28</v>
      </c>
      <c r="B35" s="6" t="s">
        <v>45</v>
      </c>
      <c r="C35" s="23">
        <v>334</v>
      </c>
      <c r="D35" s="24">
        <v>54</v>
      </c>
      <c r="E35" s="16">
        <v>414</v>
      </c>
      <c r="F35" s="17">
        <v>64</v>
      </c>
      <c r="G35" s="25">
        <v>21</v>
      </c>
      <c r="H35" s="26">
        <v>18</v>
      </c>
      <c r="I35" s="16">
        <v>8</v>
      </c>
      <c r="J35" s="17">
        <v>7</v>
      </c>
      <c r="K35" s="25">
        <v>375</v>
      </c>
      <c r="L35" s="25">
        <v>185</v>
      </c>
      <c r="M35" s="16">
        <v>768</v>
      </c>
      <c r="N35" s="16">
        <v>682</v>
      </c>
      <c r="O35" s="25">
        <v>152</v>
      </c>
      <c r="P35" s="25">
        <v>151</v>
      </c>
      <c r="Q35" s="16">
        <v>298</v>
      </c>
      <c r="R35" s="16">
        <v>287</v>
      </c>
      <c r="S35" s="7"/>
      <c r="T35" s="18"/>
      <c r="U35" s="15"/>
      <c r="V35" s="18"/>
      <c r="W35" s="8"/>
      <c r="X35" s="18"/>
      <c r="Y35" s="25">
        <v>882</v>
      </c>
      <c r="Z35" s="18">
        <v>1488</v>
      </c>
      <c r="AA35" s="9">
        <f t="shared" si="0"/>
        <v>68.70748299319729</v>
      </c>
      <c r="AB35" s="10">
        <f t="shared" si="1"/>
        <v>-68.70748299319729</v>
      </c>
    </row>
    <row r="36" spans="1:28" ht="15.75">
      <c r="A36" s="6">
        <v>29</v>
      </c>
      <c r="B36" s="6" t="s">
        <v>46</v>
      </c>
      <c r="C36" s="23">
        <v>33</v>
      </c>
      <c r="D36" s="24">
        <v>27</v>
      </c>
      <c r="E36" s="16">
        <v>45</v>
      </c>
      <c r="F36" s="17">
        <v>36</v>
      </c>
      <c r="G36" s="25">
        <v>1</v>
      </c>
      <c r="H36" s="26">
        <v>1</v>
      </c>
      <c r="I36" s="16">
        <v>2</v>
      </c>
      <c r="J36" s="17">
        <v>2</v>
      </c>
      <c r="K36" s="25">
        <v>56</v>
      </c>
      <c r="L36" s="25">
        <v>25</v>
      </c>
      <c r="M36" s="16">
        <v>125</v>
      </c>
      <c r="N36" s="16">
        <v>113</v>
      </c>
      <c r="O36" s="25">
        <v>62</v>
      </c>
      <c r="P36" s="25">
        <v>62</v>
      </c>
      <c r="Q36" s="16">
        <v>59</v>
      </c>
      <c r="R36" s="16">
        <v>59</v>
      </c>
      <c r="S36" s="7"/>
      <c r="T36" s="18"/>
      <c r="U36" s="15"/>
      <c r="V36" s="18"/>
      <c r="W36" s="8"/>
      <c r="X36" s="18"/>
      <c r="Y36" s="25">
        <v>152</v>
      </c>
      <c r="Z36" s="18">
        <v>231</v>
      </c>
      <c r="AA36" s="9">
        <f t="shared" si="0"/>
        <v>51.9736842105263</v>
      </c>
      <c r="AB36" s="10">
        <f t="shared" si="1"/>
        <v>-51.9736842105263</v>
      </c>
    </row>
    <row r="37" spans="1:28" ht="15.75">
      <c r="A37" s="6">
        <v>30</v>
      </c>
      <c r="B37" s="6" t="s">
        <v>47</v>
      </c>
      <c r="C37" s="23">
        <v>23</v>
      </c>
      <c r="D37" s="24">
        <v>18</v>
      </c>
      <c r="E37" s="16">
        <v>80</v>
      </c>
      <c r="F37" s="17">
        <v>60</v>
      </c>
      <c r="G37" s="25">
        <v>6</v>
      </c>
      <c r="H37" s="26">
        <v>6</v>
      </c>
      <c r="I37" s="16">
        <v>10</v>
      </c>
      <c r="J37" s="17">
        <v>6</v>
      </c>
      <c r="K37" s="25">
        <v>183</v>
      </c>
      <c r="L37" s="25">
        <v>85</v>
      </c>
      <c r="M37" s="16">
        <v>396</v>
      </c>
      <c r="N37" s="16">
        <v>362</v>
      </c>
      <c r="O37" s="25">
        <v>77</v>
      </c>
      <c r="P37" s="25">
        <v>76</v>
      </c>
      <c r="Q37" s="16">
        <v>272</v>
      </c>
      <c r="R37" s="16">
        <v>268</v>
      </c>
      <c r="S37" s="7"/>
      <c r="T37" s="18"/>
      <c r="U37" s="15"/>
      <c r="V37" s="18"/>
      <c r="W37" s="8"/>
      <c r="X37" s="18"/>
      <c r="Y37" s="25">
        <v>289</v>
      </c>
      <c r="Z37" s="18">
        <v>758</v>
      </c>
      <c r="AA37" s="9">
        <f t="shared" si="0"/>
        <v>162.28373702422147</v>
      </c>
      <c r="AB37" s="10">
        <f t="shared" si="1"/>
        <v>-162.28373702422147</v>
      </c>
    </row>
    <row r="38" spans="1:28" ht="15.75">
      <c r="A38" s="6">
        <v>31</v>
      </c>
      <c r="B38" s="6" t="s">
        <v>48</v>
      </c>
      <c r="C38" s="23">
        <v>336</v>
      </c>
      <c r="D38" s="24">
        <v>84</v>
      </c>
      <c r="E38" s="16">
        <v>82</v>
      </c>
      <c r="F38" s="17">
        <v>43</v>
      </c>
      <c r="G38" s="25">
        <v>7</v>
      </c>
      <c r="H38" s="26">
        <v>4</v>
      </c>
      <c r="I38" s="16">
        <v>4</v>
      </c>
      <c r="J38" s="17">
        <v>4</v>
      </c>
      <c r="K38" s="25">
        <v>245</v>
      </c>
      <c r="L38" s="25">
        <v>98</v>
      </c>
      <c r="M38" s="16">
        <v>425</v>
      </c>
      <c r="N38" s="16">
        <v>395</v>
      </c>
      <c r="O38" s="25">
        <v>434</v>
      </c>
      <c r="P38" s="25">
        <v>430</v>
      </c>
      <c r="Q38" s="16">
        <v>202</v>
      </c>
      <c r="R38" s="16">
        <v>199</v>
      </c>
      <c r="S38" s="7"/>
      <c r="T38" s="18"/>
      <c r="U38" s="15"/>
      <c r="V38" s="18"/>
      <c r="W38" s="8"/>
      <c r="X38" s="18"/>
      <c r="Y38" s="25">
        <v>1022</v>
      </c>
      <c r="Z38" s="18">
        <v>713</v>
      </c>
      <c r="AA38" s="9">
        <f t="shared" si="0"/>
        <v>-30.234833659491187</v>
      </c>
      <c r="AB38" s="10">
        <f t="shared" si="1"/>
        <v>30.234833659491187</v>
      </c>
    </row>
    <row r="39" spans="1:27" ht="0.75" customHeight="1">
      <c r="A39" s="6">
        <v>32</v>
      </c>
      <c r="B39" s="6"/>
      <c r="C39" s="8"/>
      <c r="D39" s="8"/>
      <c r="E39" s="8"/>
      <c r="F39" s="8"/>
      <c r="G39" s="8"/>
      <c r="H39" s="8"/>
      <c r="I39" s="8"/>
      <c r="J39" s="8"/>
      <c r="K39" s="15"/>
      <c r="L39" s="15"/>
      <c r="M39" s="8"/>
      <c r="N39" s="8"/>
      <c r="O39" s="8"/>
      <c r="P39" s="8"/>
      <c r="Q39" s="8"/>
      <c r="R39" s="8"/>
      <c r="S39" s="8"/>
      <c r="T39" s="8"/>
      <c r="U39" s="7"/>
      <c r="V39" s="8"/>
      <c r="W39" s="8"/>
      <c r="X39" s="8"/>
      <c r="Y39" s="8"/>
      <c r="Z39" s="8"/>
      <c r="AA39" s="9"/>
    </row>
    <row r="40" spans="1:27" ht="15.75" hidden="1">
      <c r="A40" s="6">
        <v>33</v>
      </c>
      <c r="B40" s="6"/>
      <c r="C40" s="8"/>
      <c r="D40" s="8"/>
      <c r="E40" s="8"/>
      <c r="F40" s="8"/>
      <c r="G40" s="8"/>
      <c r="H40" s="8"/>
      <c r="I40" s="8"/>
      <c r="J40" s="8"/>
      <c r="K40" s="15"/>
      <c r="L40" s="15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9"/>
    </row>
    <row r="41" spans="1:27" ht="15.75" hidden="1">
      <c r="A41" s="6">
        <v>34</v>
      </c>
      <c r="B41" s="6"/>
      <c r="C41" s="8"/>
      <c r="D41" s="8"/>
      <c r="E41" s="8"/>
      <c r="F41" s="8"/>
      <c r="G41" s="8"/>
      <c r="H41" s="8"/>
      <c r="I41" s="8"/>
      <c r="J41" s="8"/>
      <c r="K41" s="15"/>
      <c r="L41" s="15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9"/>
    </row>
    <row r="42" spans="1:27" ht="15.75" hidden="1">
      <c r="A42" s="6">
        <v>35</v>
      </c>
      <c r="B42" s="6"/>
      <c r="C42" s="8"/>
      <c r="D42" s="8"/>
      <c r="E42" s="8"/>
      <c r="F42" s="8"/>
      <c r="G42" s="8"/>
      <c r="H42" s="8"/>
      <c r="I42" s="8"/>
      <c r="J42" s="8"/>
      <c r="K42" s="15"/>
      <c r="L42" s="15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9"/>
    </row>
    <row r="43" spans="1:27" ht="15.75" hidden="1">
      <c r="A43" s="6">
        <v>36</v>
      </c>
      <c r="B43" s="6"/>
      <c r="C43" s="8"/>
      <c r="D43" s="8"/>
      <c r="E43" s="8"/>
      <c r="F43" s="8"/>
      <c r="G43" s="8"/>
      <c r="H43" s="8"/>
      <c r="I43" s="8"/>
      <c r="J43" s="8"/>
      <c r="K43" s="15"/>
      <c r="L43" s="15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9"/>
    </row>
    <row r="44" spans="1:27" ht="15.75" hidden="1">
      <c r="A44" s="6">
        <v>37</v>
      </c>
      <c r="B44" s="6"/>
      <c r="C44" s="8"/>
      <c r="D44" s="8"/>
      <c r="E44" s="8"/>
      <c r="F44" s="8"/>
      <c r="G44" s="8"/>
      <c r="H44" s="8"/>
      <c r="I44" s="8"/>
      <c r="J44" s="8"/>
      <c r="K44" s="15"/>
      <c r="L44" s="15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9"/>
    </row>
    <row r="45" spans="1:27" ht="15.75" hidden="1">
      <c r="A45" s="6">
        <v>38</v>
      </c>
      <c r="B45" s="6"/>
      <c r="C45" s="8"/>
      <c r="D45" s="8"/>
      <c r="E45" s="8"/>
      <c r="F45" s="8"/>
      <c r="G45" s="8"/>
      <c r="H45" s="8"/>
      <c r="I45" s="8"/>
      <c r="J45" s="8"/>
      <c r="K45" s="15"/>
      <c r="L45" s="15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9"/>
    </row>
    <row r="46" spans="1:27" ht="15.75" hidden="1">
      <c r="A46" s="6">
        <v>39</v>
      </c>
      <c r="B46" s="6"/>
      <c r="C46" s="8"/>
      <c r="D46" s="8"/>
      <c r="E46" s="8"/>
      <c r="F46" s="8"/>
      <c r="G46" s="8"/>
      <c r="H46" s="8"/>
      <c r="I46" s="8"/>
      <c r="J46" s="8"/>
      <c r="K46" s="15"/>
      <c r="L46" s="15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9"/>
    </row>
    <row r="47" spans="1:27" ht="15.75" hidden="1">
      <c r="A47" s="6">
        <v>40</v>
      </c>
      <c r="B47" s="6"/>
      <c r="C47" s="8"/>
      <c r="D47" s="8"/>
      <c r="E47" s="8"/>
      <c r="F47" s="8"/>
      <c r="G47" s="8"/>
      <c r="H47" s="8"/>
      <c r="I47" s="8"/>
      <c r="J47" s="8"/>
      <c r="K47" s="15"/>
      <c r="L47" s="15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9"/>
    </row>
    <row r="48" spans="1:27" ht="15.75" hidden="1">
      <c r="A48" s="6">
        <v>41</v>
      </c>
      <c r="B48" s="6"/>
      <c r="C48" s="8"/>
      <c r="D48" s="8"/>
      <c r="E48" s="8"/>
      <c r="F48" s="8"/>
      <c r="G48" s="8"/>
      <c r="H48" s="8"/>
      <c r="I48" s="8"/>
      <c r="J48" s="8"/>
      <c r="K48" s="15"/>
      <c r="L48" s="15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9"/>
    </row>
    <row r="49" spans="1:27" ht="15.75" hidden="1">
      <c r="A49" s="6">
        <v>42</v>
      </c>
      <c r="B49" s="6"/>
      <c r="C49" s="8"/>
      <c r="D49" s="8"/>
      <c r="E49" s="8"/>
      <c r="F49" s="8"/>
      <c r="G49" s="8"/>
      <c r="H49" s="8"/>
      <c r="I49" s="8"/>
      <c r="J49" s="8"/>
      <c r="K49" s="15"/>
      <c r="L49" s="15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9"/>
    </row>
    <row r="50" spans="1:27" ht="15.75" hidden="1">
      <c r="A50" s="6">
        <v>43</v>
      </c>
      <c r="B50" s="6"/>
      <c r="C50" s="8"/>
      <c r="D50" s="8"/>
      <c r="E50" s="8"/>
      <c r="F50" s="8"/>
      <c r="G50" s="8"/>
      <c r="H50" s="8"/>
      <c r="I50" s="8"/>
      <c r="J50" s="8"/>
      <c r="K50" s="15"/>
      <c r="L50" s="1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9"/>
    </row>
    <row r="51" spans="1:27" ht="15.75" hidden="1">
      <c r="A51" s="6">
        <v>44</v>
      </c>
      <c r="B51" s="6"/>
      <c r="C51" s="8"/>
      <c r="D51" s="8"/>
      <c r="E51" s="8"/>
      <c r="F51" s="8"/>
      <c r="G51" s="8"/>
      <c r="H51" s="8"/>
      <c r="I51" s="8"/>
      <c r="J51" s="8"/>
      <c r="K51" s="15"/>
      <c r="L51" s="15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9"/>
    </row>
    <row r="52" spans="1:27" ht="15.75" hidden="1">
      <c r="A52" s="6">
        <v>45</v>
      </c>
      <c r="B52" s="6"/>
      <c r="C52" s="8"/>
      <c r="D52" s="8"/>
      <c r="E52" s="8"/>
      <c r="F52" s="8"/>
      <c r="G52" s="8"/>
      <c r="H52" s="8"/>
      <c r="I52" s="8"/>
      <c r="J52" s="8"/>
      <c r="K52" s="15"/>
      <c r="L52" s="15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9"/>
    </row>
    <row r="53" spans="1:27" ht="6" customHeight="1" hidden="1">
      <c r="A53" s="6">
        <v>46</v>
      </c>
      <c r="B53" s="6"/>
      <c r="C53" s="8"/>
      <c r="D53" s="8"/>
      <c r="E53" s="8"/>
      <c r="F53" s="8"/>
      <c r="G53" s="8"/>
      <c r="H53" s="8"/>
      <c r="I53" s="8"/>
      <c r="J53" s="8"/>
      <c r="K53" s="15"/>
      <c r="L53" s="15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9"/>
    </row>
    <row r="54" spans="1:27" ht="15.75" hidden="1">
      <c r="A54" s="6">
        <v>47</v>
      </c>
      <c r="B54" s="6"/>
      <c r="C54" s="8"/>
      <c r="D54" s="8"/>
      <c r="E54" s="8"/>
      <c r="F54" s="8"/>
      <c r="G54" s="8"/>
      <c r="H54" s="8"/>
      <c r="I54" s="8"/>
      <c r="J54" s="8"/>
      <c r="K54" s="15"/>
      <c r="L54" s="15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9"/>
    </row>
    <row r="55" spans="1:27" ht="15.75" hidden="1">
      <c r="A55" s="6">
        <v>48</v>
      </c>
      <c r="B55" s="6"/>
      <c r="C55" s="8"/>
      <c r="D55" s="8"/>
      <c r="E55" s="8"/>
      <c r="F55" s="8"/>
      <c r="G55" s="8"/>
      <c r="H55" s="8"/>
      <c r="I55" s="8"/>
      <c r="J55" s="8"/>
      <c r="K55" s="15"/>
      <c r="L55" s="15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9"/>
    </row>
    <row r="56" spans="1:27" ht="15.75" hidden="1">
      <c r="A56" s="6">
        <v>49</v>
      </c>
      <c r="B56" s="6"/>
      <c r="C56" s="8"/>
      <c r="D56" s="8"/>
      <c r="E56" s="8"/>
      <c r="F56" s="8"/>
      <c r="G56" s="8"/>
      <c r="H56" s="8"/>
      <c r="I56" s="8"/>
      <c r="J56" s="8"/>
      <c r="K56" s="15"/>
      <c r="L56" s="15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9"/>
    </row>
    <row r="57" spans="1:27" ht="15.75" hidden="1">
      <c r="A57" s="6">
        <v>50</v>
      </c>
      <c r="B57" s="6"/>
      <c r="C57" s="8"/>
      <c r="D57" s="8"/>
      <c r="E57" s="8"/>
      <c r="F57" s="8"/>
      <c r="G57" s="8"/>
      <c r="H57" s="8"/>
      <c r="I57" s="8"/>
      <c r="J57" s="8"/>
      <c r="K57" s="15"/>
      <c r="L57" s="15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9"/>
    </row>
    <row r="58" spans="1:27" ht="15.75" hidden="1">
      <c r="A58" s="6">
        <v>51</v>
      </c>
      <c r="B58" s="6"/>
      <c r="C58" s="8"/>
      <c r="D58" s="8"/>
      <c r="E58" s="8"/>
      <c r="F58" s="8"/>
      <c r="G58" s="8"/>
      <c r="H58" s="8"/>
      <c r="I58" s="8"/>
      <c r="J58" s="8"/>
      <c r="K58" s="15"/>
      <c r="L58" s="15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9"/>
    </row>
    <row r="59" spans="1:27" ht="15.75" hidden="1">
      <c r="A59" s="6">
        <v>52</v>
      </c>
      <c r="B59" s="6"/>
      <c r="C59" s="8"/>
      <c r="D59" s="8"/>
      <c r="E59" s="8"/>
      <c r="F59" s="8"/>
      <c r="G59" s="8"/>
      <c r="H59" s="8"/>
      <c r="I59" s="8"/>
      <c r="J59" s="8"/>
      <c r="K59" s="15"/>
      <c r="L59" s="1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9"/>
    </row>
    <row r="60" spans="1:27" ht="15.75" hidden="1">
      <c r="A60" s="6">
        <v>53</v>
      </c>
      <c r="B60" s="6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9"/>
    </row>
    <row r="61" spans="1:27" ht="15.75" hidden="1">
      <c r="A61" s="6">
        <v>54</v>
      </c>
      <c r="B61" s="6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9"/>
    </row>
    <row r="62" spans="1:27" ht="15.75">
      <c r="A62" s="6">
        <v>55</v>
      </c>
      <c r="B62" s="6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9"/>
    </row>
    <row r="63" spans="1:28" ht="15.75">
      <c r="A63" s="11"/>
      <c r="B63" s="11" t="s">
        <v>11</v>
      </c>
      <c r="C63" s="12">
        <f>SUM(C8:C62)</f>
        <v>18413</v>
      </c>
      <c r="D63" s="12">
        <f aca="true" t="shared" si="2" ref="D63:X63">SUM(D8:D62)</f>
        <v>2542</v>
      </c>
      <c r="E63" s="12">
        <f t="shared" si="2"/>
        <v>21507</v>
      </c>
      <c r="F63" s="12">
        <f t="shared" si="2"/>
        <v>4188</v>
      </c>
      <c r="G63" s="12">
        <f t="shared" si="2"/>
        <v>454</v>
      </c>
      <c r="H63" s="12">
        <f t="shared" si="2"/>
        <v>326</v>
      </c>
      <c r="I63" s="12">
        <f t="shared" si="2"/>
        <v>491</v>
      </c>
      <c r="J63" s="12">
        <f t="shared" si="2"/>
        <v>432</v>
      </c>
      <c r="K63" s="12">
        <f t="shared" si="2"/>
        <v>17062</v>
      </c>
      <c r="L63" s="12">
        <f t="shared" si="2"/>
        <v>7796</v>
      </c>
      <c r="M63" s="12">
        <f t="shared" si="2"/>
        <v>30737</v>
      </c>
      <c r="N63" s="12">
        <f t="shared" si="2"/>
        <v>27457</v>
      </c>
      <c r="O63" s="12">
        <f t="shared" si="2"/>
        <v>12275</v>
      </c>
      <c r="P63" s="12">
        <f t="shared" si="2"/>
        <v>12096</v>
      </c>
      <c r="Q63" s="12">
        <f t="shared" si="2"/>
        <v>16660</v>
      </c>
      <c r="R63" s="12">
        <f t="shared" si="2"/>
        <v>16353</v>
      </c>
      <c r="S63" s="12">
        <f t="shared" si="2"/>
        <v>0</v>
      </c>
      <c r="T63" s="12">
        <f t="shared" si="2"/>
        <v>0</v>
      </c>
      <c r="U63" s="12">
        <f t="shared" si="2"/>
        <v>0</v>
      </c>
      <c r="V63" s="12">
        <f t="shared" si="2"/>
        <v>0</v>
      </c>
      <c r="W63" s="12">
        <f t="shared" si="2"/>
        <v>0</v>
      </c>
      <c r="X63" s="12">
        <f t="shared" si="2"/>
        <v>0</v>
      </c>
      <c r="Y63" s="12">
        <f>SUM(Y8:Y62)</f>
        <v>48204</v>
      </c>
      <c r="Z63" s="12">
        <f>SUM(Z8:Z62)</f>
        <v>69395</v>
      </c>
      <c r="AA63" s="9">
        <f>(Z63/Y63*100)-100</f>
        <v>43.96108206787818</v>
      </c>
      <c r="AB63" s="10">
        <f>-AA63</f>
        <v>-43.96108206787818</v>
      </c>
    </row>
    <row r="64" spans="3:27" ht="15.75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4"/>
    </row>
    <row r="65" spans="4:25" ht="15.75">
      <c r="D65" s="20"/>
      <c r="E65" s="21"/>
      <c r="F65" s="20"/>
      <c r="G65" s="21"/>
      <c r="H65" s="20"/>
      <c r="I65" s="21"/>
      <c r="J65" s="20"/>
      <c r="K65" s="21"/>
      <c r="L65" s="20"/>
      <c r="M65" s="21"/>
      <c r="N65" s="20"/>
      <c r="O65" s="21"/>
      <c r="P65" s="20"/>
      <c r="Q65" s="21"/>
      <c r="R65" s="20"/>
      <c r="S65" s="13"/>
      <c r="Y65" s="13"/>
    </row>
    <row r="66" spans="4:18" ht="15.75"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</row>
    <row r="67" spans="4:18" ht="15.75"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</row>
    <row r="68" spans="4:18" ht="15.75"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</row>
    <row r="69" spans="4:18" ht="15.75">
      <c r="D69" s="21"/>
      <c r="E69" s="21"/>
      <c r="F69" s="21"/>
      <c r="G69" s="21"/>
      <c r="H69" s="21"/>
      <c r="I69" s="21"/>
      <c r="J69" s="21"/>
      <c r="K69" s="21"/>
      <c r="L69" s="20"/>
      <c r="M69" s="20"/>
      <c r="N69" s="21"/>
      <c r="O69" s="21"/>
      <c r="P69" s="21"/>
      <c r="Q69" s="21"/>
      <c r="R69" s="21"/>
    </row>
  </sheetData>
  <sheetProtection/>
  <mergeCells count="28">
    <mergeCell ref="O4:R4"/>
    <mergeCell ref="G4:J4"/>
    <mergeCell ref="T5:T6"/>
    <mergeCell ref="V5:V6"/>
    <mergeCell ref="A4:A6"/>
    <mergeCell ref="B4:B6"/>
    <mergeCell ref="E5:F5"/>
    <mergeCell ref="C5:D5"/>
    <mergeCell ref="C4:F4"/>
    <mergeCell ref="C2:L2"/>
    <mergeCell ref="S5:S6"/>
    <mergeCell ref="K5:L5"/>
    <mergeCell ref="K4:N4"/>
    <mergeCell ref="G5:H5"/>
    <mergeCell ref="Q5:R5"/>
    <mergeCell ref="O5:P5"/>
    <mergeCell ref="I5:J5"/>
    <mergeCell ref="M5:N5"/>
    <mergeCell ref="S4:T4"/>
    <mergeCell ref="AA5:AA6"/>
    <mergeCell ref="U5:U6"/>
    <mergeCell ref="W5:W6"/>
    <mergeCell ref="Y5:Y6"/>
    <mergeCell ref="Y4:Z4"/>
    <mergeCell ref="Z5:Z6"/>
    <mergeCell ref="X5:X6"/>
    <mergeCell ref="W4:X4"/>
    <mergeCell ref="U4:V4"/>
  </mergeCells>
  <printOptions/>
  <pageMargins left="0.31496062992125984" right="0.31496062992125984" top="0.15748031496062992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polischyk</dc:creator>
  <cp:keywords/>
  <dc:description/>
  <cp:lastModifiedBy>Щербина Валентина Володимирівна</cp:lastModifiedBy>
  <cp:lastPrinted>2023-07-03T13:19:52Z</cp:lastPrinted>
  <dcterms:created xsi:type="dcterms:W3CDTF">2011-09-22T13:30:48Z</dcterms:created>
  <dcterms:modified xsi:type="dcterms:W3CDTF">2023-07-17T08:16:41Z</dcterms:modified>
  <cp:category/>
  <cp:version/>
  <cp:contentType/>
  <cp:contentStatus/>
</cp:coreProperties>
</file>