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-15" windowWidth="19440" windowHeight="7770"/>
  </bookViews>
  <sheets>
    <sheet name="Статистика" sheetId="1" r:id="rId1"/>
    <sheet name="Лист4" sheetId="5" state="hidden" r:id="rId2"/>
  </sheets>
  <definedNames>
    <definedName name="Суди">Статистика!$B$5:$B$14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E4" l="1"/>
  <c r="D4"/>
  <c r="V36" l="1"/>
  <c r="V37"/>
  <c r="V38"/>
  <c r="V39"/>
  <c r="V40"/>
  <c r="V41"/>
  <c r="V42"/>
  <c r="V43"/>
  <c r="V44"/>
  <c r="V45"/>
  <c r="V46"/>
  <c r="V47"/>
  <c r="V48"/>
  <c r="V49"/>
  <c r="F4" l="1"/>
  <c r="G4"/>
  <c r="P4" s="1"/>
  <c r="H4"/>
  <c r="I4"/>
  <c r="J4"/>
  <c r="K4"/>
  <c r="Q4" s="1"/>
  <c r="L4"/>
  <c r="M4"/>
  <c r="N4"/>
  <c r="O4"/>
  <c r="T4" s="1"/>
  <c r="T50"/>
  <c r="S50"/>
  <c r="R50"/>
  <c r="Q50"/>
  <c r="V50" s="1"/>
  <c r="T49"/>
  <c r="S49"/>
  <c r="R49"/>
  <c r="Q49"/>
  <c r="T48"/>
  <c r="S48"/>
  <c r="R48"/>
  <c r="Q48"/>
  <c r="T47"/>
  <c r="S47"/>
  <c r="R47"/>
  <c r="Q47"/>
  <c r="T46"/>
  <c r="S46"/>
  <c r="R46"/>
  <c r="Q46"/>
  <c r="T45"/>
  <c r="S45"/>
  <c r="R45"/>
  <c r="Q45"/>
  <c r="T44"/>
  <c r="S44"/>
  <c r="R44"/>
  <c r="Q44"/>
  <c r="T43"/>
  <c r="S43"/>
  <c r="R43"/>
  <c r="Q43"/>
  <c r="T42"/>
  <c r="S42"/>
  <c r="R42"/>
  <c r="Q42"/>
  <c r="T41"/>
  <c r="S41"/>
  <c r="R41"/>
  <c r="Q41"/>
  <c r="T40"/>
  <c r="S40"/>
  <c r="R40"/>
  <c r="Q40"/>
  <c r="T39"/>
  <c r="S39"/>
  <c r="R39"/>
  <c r="Q39"/>
  <c r="T38"/>
  <c r="S38"/>
  <c r="R38"/>
  <c r="Q38"/>
  <c r="T37"/>
  <c r="S37"/>
  <c r="R37"/>
  <c r="Q37"/>
  <c r="T36"/>
  <c r="S36"/>
  <c r="R36"/>
  <c r="Q36"/>
  <c r="T35"/>
  <c r="S35"/>
  <c r="R35"/>
  <c r="Q35"/>
  <c r="T34"/>
  <c r="S34"/>
  <c r="R34"/>
  <c r="Q34"/>
  <c r="T33"/>
  <c r="S33"/>
  <c r="R33"/>
  <c r="Q33"/>
  <c r="T32"/>
  <c r="S32"/>
  <c r="R32"/>
  <c r="Q32"/>
  <c r="T31"/>
  <c r="S31"/>
  <c r="R31"/>
  <c r="Q31"/>
  <c r="T30"/>
  <c r="S30"/>
  <c r="R30"/>
  <c r="Q30"/>
  <c r="T29"/>
  <c r="S29"/>
  <c r="R29"/>
  <c r="Q29"/>
  <c r="T28"/>
  <c r="S28"/>
  <c r="R28"/>
  <c r="Q28"/>
  <c r="T27"/>
  <c r="S27"/>
  <c r="R27"/>
  <c r="Q27"/>
  <c r="T26"/>
  <c r="S26"/>
  <c r="R26"/>
  <c r="Q26"/>
  <c r="T25"/>
  <c r="S25"/>
  <c r="R25"/>
  <c r="Q25"/>
  <c r="V26" l="1"/>
  <c r="V27"/>
  <c r="V28"/>
  <c r="V30"/>
  <c r="V32"/>
  <c r="V33"/>
  <c r="V35"/>
  <c r="V25"/>
  <c r="V29"/>
  <c r="V31"/>
  <c r="V34"/>
  <c r="S4"/>
  <c r="R4"/>
  <c r="T24"/>
  <c r="S24"/>
  <c r="R24"/>
  <c r="Q24"/>
  <c r="T23"/>
  <c r="S23"/>
  <c r="R23"/>
  <c r="Q23"/>
  <c r="T22"/>
  <c r="S22"/>
  <c r="R22"/>
  <c r="Q22"/>
  <c r="T21"/>
  <c r="S21"/>
  <c r="R21"/>
  <c r="Q21"/>
  <c r="T20"/>
  <c r="S20"/>
  <c r="R20"/>
  <c r="Q20"/>
  <c r="T19"/>
  <c r="S19"/>
  <c r="R19"/>
  <c r="Q19"/>
  <c r="T18"/>
  <c r="S18"/>
  <c r="R18"/>
  <c r="Q18"/>
  <c r="T17"/>
  <c r="S17"/>
  <c r="R17"/>
  <c r="Q17"/>
  <c r="T16"/>
  <c r="S16"/>
  <c r="R16"/>
  <c r="Q16"/>
  <c r="T15"/>
  <c r="S15"/>
  <c r="R15"/>
  <c r="Q15"/>
  <c r="V15" l="1"/>
  <c r="V17"/>
  <c r="V18"/>
  <c r="V19"/>
  <c r="V20"/>
  <c r="V21"/>
  <c r="V22"/>
  <c r="V23"/>
  <c r="V24"/>
  <c r="V4"/>
  <c r="V16"/>
  <c r="Q6"/>
  <c r="R6"/>
  <c r="S6"/>
  <c r="T6"/>
  <c r="Q7"/>
  <c r="R7"/>
  <c r="S7"/>
  <c r="T7"/>
  <c r="Q8"/>
  <c r="R8"/>
  <c r="S8"/>
  <c r="T8"/>
  <c r="Q9"/>
  <c r="R9"/>
  <c r="S9"/>
  <c r="T9"/>
  <c r="Q10"/>
  <c r="R10"/>
  <c r="S10"/>
  <c r="T10"/>
  <c r="Q11"/>
  <c r="R11"/>
  <c r="S11"/>
  <c r="T11"/>
  <c r="Q12"/>
  <c r="R12"/>
  <c r="S12"/>
  <c r="T12"/>
  <c r="Q13"/>
  <c r="R13"/>
  <c r="S13"/>
  <c r="T13"/>
  <c r="Q14"/>
  <c r="R14"/>
  <c r="S14"/>
  <c r="T14"/>
  <c r="Q5"/>
  <c r="R5"/>
  <c r="S5"/>
  <c r="T5"/>
  <c r="V5" l="1"/>
  <c r="V14"/>
  <c r="V13"/>
  <c r="V12"/>
  <c r="V11"/>
  <c r="V10"/>
  <c r="V9"/>
  <c r="V8"/>
  <c r="V7"/>
  <c r="V6"/>
</calcChain>
</file>

<file path=xl/sharedStrings.xml><?xml version="1.0" encoding="utf-8"?>
<sst xmlns="http://schemas.openxmlformats.org/spreadsheetml/2006/main" count="58" uniqueCount="58">
  <si>
    <t>Перебувало в провадженні  справ і матеріалів</t>
  </si>
  <si>
    <t>Розглянуто справ і матеріалів</t>
  </si>
  <si>
    <t>у тому числі надійшло у звітному періоді</t>
  </si>
  <si>
    <t xml:space="preserve">усього </t>
  </si>
  <si>
    <t>в т. ч.  не розглянуто понад 1 рік</t>
  </si>
  <si>
    <t>Всього</t>
  </si>
  <si>
    <t>№</t>
  </si>
  <si>
    <t>Кримін. %</t>
  </si>
  <si>
    <t>Цивільн. %</t>
  </si>
  <si>
    <t>Адм. Правопоруш. %</t>
  </si>
  <si>
    <t>Адм. %</t>
  </si>
  <si>
    <t>Відсоткове відношення</t>
  </si>
  <si>
    <t>Суд</t>
  </si>
  <si>
    <t>Область</t>
  </si>
  <si>
    <t>Надійшло  справ і матеріалів</t>
  </si>
  <si>
    <t>усього</t>
  </si>
  <si>
    <t>Кримін. (усього)</t>
  </si>
  <si>
    <t>Адмін.</t>
  </si>
  <si>
    <t>Цивільні</t>
  </si>
  <si>
    <t>Адм.правопоруш.</t>
  </si>
  <si>
    <t>Кримін. (слідчі судді)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</si>
  <si>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</si>
  <si>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</si>
  <si>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</si>
  <si>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Середньо-місячне надходження всіх справ (в місяць)</t>
  </si>
  <si>
    <t>Автозаводський м.Кременчука</t>
  </si>
  <si>
    <t>Великобагачанський</t>
  </si>
  <si>
    <t>Гадяцький</t>
  </si>
  <si>
    <t>Глобинський</t>
  </si>
  <si>
    <t>Гребінківський</t>
  </si>
  <si>
    <t>Диканський</t>
  </si>
  <si>
    <t>Зіньківський</t>
  </si>
  <si>
    <t>Карлівський</t>
  </si>
  <si>
    <t>Кобеляцький</t>
  </si>
  <si>
    <t>Козельщинський</t>
  </si>
  <si>
    <t>Комсомольський</t>
  </si>
  <si>
    <t>Котелевський</t>
  </si>
  <si>
    <t>Кременчуцький</t>
  </si>
  <si>
    <t>Крюківський м.Кременчука</t>
  </si>
  <si>
    <t>Лохвицький</t>
  </si>
  <si>
    <t>Лубенський міськрайонний</t>
  </si>
  <si>
    <t>Машівський</t>
  </si>
  <si>
    <t>Миргородський міськрайонний</t>
  </si>
  <si>
    <t>Новосанжарський</t>
  </si>
  <si>
    <t>Оржицький</t>
  </si>
  <si>
    <t>Пирятинський</t>
  </si>
  <si>
    <t>Полтавський</t>
  </si>
  <si>
    <t>Решетилівський</t>
  </si>
  <si>
    <t>Семенівський</t>
  </si>
  <si>
    <t>Хорольський</t>
  </si>
  <si>
    <t>Чорнухинський</t>
  </si>
  <si>
    <t>Чутівський</t>
  </si>
  <si>
    <t>Шишацький</t>
  </si>
  <si>
    <t>Київський м.Полтави</t>
  </si>
  <si>
    <t>Ленінський м.Полтави</t>
  </si>
  <si>
    <t>Октябрський м.Полтави</t>
  </si>
  <si>
    <t>Полтавська</t>
  </si>
  <si>
    <t>Залишок нерозглянутих справ і матеріалів на кінець звітного періоду (станом на 31.12.2021)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</si>
</sst>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4" fillId="2" borderId="3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0" fontId="2" fillId="0" borderId="0" xfId="0" applyNumberFormat="1" applyFont="1"/>
    <xf numFmtId="0" fontId="3" fillId="3" borderId="3" xfId="0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9" fillId="3" borderId="3" xfId="0" applyNumberFormat="1" applyFont="1" applyFill="1" applyBorder="1" applyAlignment="1" applyProtection="1">
      <alignment horizontal="center" vertical="center" wrapText="1"/>
    </xf>
    <xf numFmtId="0" fontId="10" fillId="3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 applyProtection="1">
      <alignment horizontal="center"/>
    </xf>
    <xf numFmtId="10" fontId="2" fillId="0" borderId="3" xfId="0" applyNumberFormat="1" applyFont="1" applyBorder="1"/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8" fillId="0" borderId="0" xfId="0" applyNumberFormat="1" applyFont="1" applyFill="1" applyBorder="1" applyAlignment="1" applyProtection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3" fontId="11" fillId="0" borderId="3" xfId="0" applyNumberFormat="1" applyFont="1" applyFill="1" applyBorder="1" applyAlignment="1" applyProtection="1">
      <alignment horizontal="center"/>
    </xf>
    <xf numFmtId="3" fontId="12" fillId="0" borderId="3" xfId="0" applyNumberFormat="1" applyFont="1" applyFill="1" applyBorder="1" applyAlignment="1" applyProtection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="85" zoomScaleNormal="85" workbookViewId="0">
      <selection activeCell="P5" sqref="P5"/>
    </sheetView>
  </sheetViews>
  <sheetFormatPr defaultColWidth="6.42578125" defaultRowHeight="15.75"/>
  <cols>
    <col min="1" max="1" width="4.7109375" style="1" customWidth="1"/>
    <col min="2" max="2" width="23" style="1" customWidth="1"/>
    <col min="3" max="3" width="14.42578125" style="1" customWidth="1"/>
    <col min="4" max="5" width="13.85546875" style="1" customWidth="1"/>
    <col min="6" max="7" width="11.140625" style="1" customWidth="1"/>
    <col min="8" max="8" width="9.5703125" style="1" customWidth="1"/>
    <col min="9" max="10" width="11.140625" style="1" customWidth="1"/>
    <col min="11" max="15" width="10.42578125" style="1" customWidth="1"/>
    <col min="16" max="16" width="14.7109375" style="1" customWidth="1"/>
    <col min="17" max="20" width="8.5703125" style="1" customWidth="1"/>
    <col min="21" max="21" width="6.42578125" style="1"/>
    <col min="22" max="22" width="9.7109375" style="1" bestFit="1" customWidth="1"/>
    <col min="23" max="16384" width="6.42578125" style="1"/>
  </cols>
  <sheetData>
    <row r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2" ht="97.5" customHeight="1">
      <c r="A2" s="19" t="s">
        <v>6</v>
      </c>
      <c r="B2" s="19" t="s">
        <v>12</v>
      </c>
      <c r="C2" s="6" t="s">
        <v>13</v>
      </c>
      <c r="D2" s="27" t="s">
        <v>21</v>
      </c>
      <c r="E2" s="27"/>
      <c r="F2" s="20" t="s">
        <v>0</v>
      </c>
      <c r="G2" s="20"/>
      <c r="H2" s="20" t="s">
        <v>1</v>
      </c>
      <c r="I2" s="26" t="s">
        <v>57</v>
      </c>
      <c r="J2" s="26"/>
      <c r="K2" s="9" t="s">
        <v>16</v>
      </c>
      <c r="L2" s="9" t="s">
        <v>20</v>
      </c>
      <c r="M2" s="9" t="s">
        <v>17</v>
      </c>
      <c r="N2" s="9" t="s">
        <v>18</v>
      </c>
      <c r="O2" s="9" t="s">
        <v>19</v>
      </c>
      <c r="P2" s="21" t="s">
        <v>24</v>
      </c>
      <c r="Q2" s="23" t="s">
        <v>11</v>
      </c>
      <c r="R2" s="24"/>
      <c r="S2" s="24"/>
      <c r="T2" s="25"/>
    </row>
    <row r="3" spans="1:22" ht="105.75" customHeight="1">
      <c r="A3" s="19"/>
      <c r="B3" s="19"/>
      <c r="C3" s="7"/>
      <c r="D3" s="10" t="s">
        <v>22</v>
      </c>
      <c r="E3" s="10" t="s">
        <v>23</v>
      </c>
      <c r="F3" s="11" t="s">
        <v>15</v>
      </c>
      <c r="G3" s="12" t="s">
        <v>2</v>
      </c>
      <c r="H3" s="20"/>
      <c r="I3" s="11" t="s">
        <v>3</v>
      </c>
      <c r="J3" s="13" t="s">
        <v>4</v>
      </c>
      <c r="K3" s="20" t="s">
        <v>14</v>
      </c>
      <c r="L3" s="20"/>
      <c r="M3" s="20"/>
      <c r="N3" s="20"/>
      <c r="O3" s="20"/>
      <c r="P3" s="22"/>
      <c r="Q3" s="9" t="s">
        <v>7</v>
      </c>
      <c r="R3" s="9" t="s">
        <v>10</v>
      </c>
      <c r="S3" s="9" t="s">
        <v>8</v>
      </c>
      <c r="T3" s="9" t="s">
        <v>9</v>
      </c>
    </row>
    <row r="4" spans="1:22">
      <c r="A4" s="3"/>
      <c r="B4" s="5" t="s">
        <v>5</v>
      </c>
      <c r="C4" s="5"/>
      <c r="D4" s="14">
        <f t="shared" ref="D4:O4" si="0">SUM(D5:D50)</f>
        <v>177</v>
      </c>
      <c r="E4" s="14">
        <f t="shared" si="0"/>
        <v>124</v>
      </c>
      <c r="F4" s="14">
        <f t="shared" si="0"/>
        <v>136287</v>
      </c>
      <c r="G4" s="14">
        <f t="shared" si="0"/>
        <v>122535</v>
      </c>
      <c r="H4" s="14">
        <f t="shared" si="0"/>
        <v>118188</v>
      </c>
      <c r="I4" s="14">
        <f t="shared" si="0"/>
        <v>18099</v>
      </c>
      <c r="J4" s="14">
        <f t="shared" si="0"/>
        <v>1055</v>
      </c>
      <c r="K4" s="14">
        <f t="shared" si="0"/>
        <v>40097</v>
      </c>
      <c r="L4" s="14">
        <f t="shared" si="0"/>
        <v>30527</v>
      </c>
      <c r="M4" s="14">
        <f t="shared" si="0"/>
        <v>1295</v>
      </c>
      <c r="N4" s="14">
        <f t="shared" si="0"/>
        <v>54845</v>
      </c>
      <c r="O4" s="14">
        <f t="shared" si="0"/>
        <v>26298</v>
      </c>
      <c r="P4" s="15">
        <f>G4/12</f>
        <v>10211.25</v>
      </c>
      <c r="Q4" s="16">
        <f t="shared" ref="Q4" si="1">K4/G4</f>
        <v>0.32722895499245114</v>
      </c>
      <c r="R4" s="16">
        <f t="shared" ref="R4" si="2">M4/G4</f>
        <v>1.0568409025992574E-2</v>
      </c>
      <c r="S4" s="16">
        <f t="shared" ref="S4" si="3">N4/G4</f>
        <v>0.44758640388460441</v>
      </c>
      <c r="T4" s="16">
        <f t="shared" ref="T4" si="4">O4/G4</f>
        <v>0.21461623209695188</v>
      </c>
      <c r="V4" s="8">
        <f>SUM(Q4:T4)</f>
        <v>1</v>
      </c>
    </row>
    <row r="5" spans="1:22" ht="19.5" customHeight="1">
      <c r="A5" s="4">
        <v>1</v>
      </c>
      <c r="B5" s="17" t="s">
        <v>25</v>
      </c>
      <c r="C5" s="17" t="s">
        <v>56</v>
      </c>
      <c r="D5" s="18">
        <v>17</v>
      </c>
      <c r="E5" s="15">
        <v>12</v>
      </c>
      <c r="F5" s="28">
        <v>18953</v>
      </c>
      <c r="G5" s="28">
        <v>17063</v>
      </c>
      <c r="H5" s="28">
        <v>15702</v>
      </c>
      <c r="I5" s="28">
        <v>3251</v>
      </c>
      <c r="J5" s="28">
        <v>121</v>
      </c>
      <c r="K5" s="29">
        <v>4505</v>
      </c>
      <c r="L5" s="29">
        <v>3683</v>
      </c>
      <c r="M5" s="29">
        <v>187</v>
      </c>
      <c r="N5" s="29">
        <v>8931</v>
      </c>
      <c r="O5" s="29">
        <v>3440</v>
      </c>
      <c r="P5" s="15">
        <f t="shared" ref="P5:P50" si="5">G5/12</f>
        <v>1421.9166666666667</v>
      </c>
      <c r="Q5" s="16">
        <f>K5/G5</f>
        <v>0.26402156713356384</v>
      </c>
      <c r="R5" s="16">
        <f>M5/G5</f>
        <v>1.0959385805544159E-2</v>
      </c>
      <c r="S5" s="16">
        <f>N5/G5</f>
        <v>0.52341323331184431</v>
      </c>
      <c r="T5" s="16">
        <f>O5/G5</f>
        <v>0.20160581374904765</v>
      </c>
      <c r="V5" s="8">
        <f t="shared" ref="V5:V50" si="6">SUM(Q5:T5)</f>
        <v>0.99999999999999989</v>
      </c>
    </row>
    <row r="6" spans="1:22" ht="15.75" customHeight="1">
      <c r="A6" s="4">
        <v>2</v>
      </c>
      <c r="B6" s="17" t="s">
        <v>26</v>
      </c>
      <c r="C6" s="17"/>
      <c r="D6" s="18">
        <v>3</v>
      </c>
      <c r="E6" s="15">
        <v>3</v>
      </c>
      <c r="F6" s="28">
        <v>1568</v>
      </c>
      <c r="G6" s="28">
        <v>1303</v>
      </c>
      <c r="H6" s="28">
        <v>1381</v>
      </c>
      <c r="I6" s="28">
        <v>187</v>
      </c>
      <c r="J6" s="28">
        <v>14</v>
      </c>
      <c r="K6" s="29">
        <v>292</v>
      </c>
      <c r="L6" s="29">
        <v>91</v>
      </c>
      <c r="M6" s="29">
        <v>50</v>
      </c>
      <c r="N6" s="29">
        <v>447</v>
      </c>
      <c r="O6" s="29">
        <v>514</v>
      </c>
      <c r="P6" s="15">
        <f t="shared" si="5"/>
        <v>108.58333333333333</v>
      </c>
      <c r="Q6" s="16">
        <f t="shared" ref="Q6:Q14" si="7">K6/G6</f>
        <v>0.22409823484267075</v>
      </c>
      <c r="R6" s="16">
        <f t="shared" ref="R6:R14" si="8">M6/G6</f>
        <v>3.8372985418265539E-2</v>
      </c>
      <c r="S6" s="16">
        <f t="shared" ref="S6:S14" si="9">N6/G6</f>
        <v>0.34305448963929391</v>
      </c>
      <c r="T6" s="16">
        <f t="shared" ref="T6:T14" si="10">O6/G6</f>
        <v>0.39447429009976975</v>
      </c>
      <c r="V6" s="8">
        <f t="shared" si="6"/>
        <v>1</v>
      </c>
    </row>
    <row r="7" spans="1:22" ht="15.75" customHeight="1">
      <c r="A7" s="4">
        <v>3</v>
      </c>
      <c r="B7" s="17" t="s">
        <v>27</v>
      </c>
      <c r="C7" s="17"/>
      <c r="D7" s="18">
        <v>6</v>
      </c>
      <c r="E7" s="15">
        <v>3</v>
      </c>
      <c r="F7" s="28">
        <v>3911</v>
      </c>
      <c r="G7" s="28">
        <v>3466</v>
      </c>
      <c r="H7" s="28">
        <v>3520</v>
      </c>
      <c r="I7" s="28">
        <v>391</v>
      </c>
      <c r="J7" s="28">
        <v>24</v>
      </c>
      <c r="K7" s="29">
        <v>1298</v>
      </c>
      <c r="L7" s="29">
        <v>879</v>
      </c>
      <c r="M7" s="29">
        <v>20</v>
      </c>
      <c r="N7" s="29">
        <v>1256</v>
      </c>
      <c r="O7" s="29">
        <v>892</v>
      </c>
      <c r="P7" s="15">
        <f t="shared" si="5"/>
        <v>288.83333333333331</v>
      </c>
      <c r="Q7" s="16">
        <f t="shared" si="7"/>
        <v>0.37449509521061741</v>
      </c>
      <c r="R7" s="16">
        <f t="shared" si="8"/>
        <v>5.7703404500865554E-3</v>
      </c>
      <c r="S7" s="16">
        <f t="shared" si="9"/>
        <v>0.36237738026543564</v>
      </c>
      <c r="T7" s="16">
        <f t="shared" si="10"/>
        <v>0.25735718407386038</v>
      </c>
      <c r="V7" s="8">
        <f t="shared" si="6"/>
        <v>1</v>
      </c>
    </row>
    <row r="8" spans="1:22" ht="15.75" customHeight="1">
      <c r="A8" s="4">
        <v>4</v>
      </c>
      <c r="B8" s="17" t="s">
        <v>28</v>
      </c>
      <c r="C8" s="17"/>
      <c r="D8" s="18">
        <v>5</v>
      </c>
      <c r="E8" s="15">
        <v>4</v>
      </c>
      <c r="F8" s="28">
        <v>3386</v>
      </c>
      <c r="G8" s="28">
        <v>3172</v>
      </c>
      <c r="H8" s="28">
        <v>3131</v>
      </c>
      <c r="I8" s="28">
        <v>255</v>
      </c>
      <c r="J8" s="28">
        <v>18</v>
      </c>
      <c r="K8" s="29">
        <v>921</v>
      </c>
      <c r="L8" s="29">
        <v>597</v>
      </c>
      <c r="M8" s="29">
        <v>26</v>
      </c>
      <c r="N8" s="29">
        <v>1176</v>
      </c>
      <c r="O8" s="29">
        <v>1049</v>
      </c>
      <c r="P8" s="15">
        <f t="shared" si="5"/>
        <v>264.33333333333331</v>
      </c>
      <c r="Q8" s="16">
        <f t="shared" si="7"/>
        <v>0.29035308953341743</v>
      </c>
      <c r="R8" s="16">
        <f t="shared" si="8"/>
        <v>8.1967213114754103E-3</v>
      </c>
      <c r="S8" s="16">
        <f t="shared" si="9"/>
        <v>0.3707440100882724</v>
      </c>
      <c r="T8" s="16">
        <f t="shared" si="10"/>
        <v>0.3307061790668348</v>
      </c>
      <c r="V8" s="8">
        <f t="shared" si="6"/>
        <v>1</v>
      </c>
    </row>
    <row r="9" spans="1:22" ht="15.75" customHeight="1">
      <c r="A9" s="4">
        <v>5</v>
      </c>
      <c r="B9" s="17" t="s">
        <v>29</v>
      </c>
      <c r="C9" s="17"/>
      <c r="D9" s="18">
        <v>3</v>
      </c>
      <c r="E9" s="15">
        <v>3</v>
      </c>
      <c r="F9" s="28">
        <v>1679</v>
      </c>
      <c r="G9" s="28">
        <v>1478</v>
      </c>
      <c r="H9" s="28">
        <v>1448</v>
      </c>
      <c r="I9" s="28">
        <v>231</v>
      </c>
      <c r="J9" s="28">
        <v>16</v>
      </c>
      <c r="K9" s="29">
        <v>194</v>
      </c>
      <c r="L9" s="29">
        <v>11</v>
      </c>
      <c r="M9" s="29">
        <v>24</v>
      </c>
      <c r="N9" s="29">
        <v>913</v>
      </c>
      <c r="O9" s="29">
        <v>347</v>
      </c>
      <c r="P9" s="15">
        <f t="shared" si="5"/>
        <v>123.16666666666667</v>
      </c>
      <c r="Q9" s="16">
        <f t="shared" si="7"/>
        <v>0.13125845737483086</v>
      </c>
      <c r="R9" s="16">
        <f t="shared" si="8"/>
        <v>1.6238159675236806E-2</v>
      </c>
      <c r="S9" s="16">
        <f t="shared" si="9"/>
        <v>0.61772665764546686</v>
      </c>
      <c r="T9" s="16">
        <f t="shared" si="10"/>
        <v>0.2347767253044655</v>
      </c>
      <c r="V9" s="8">
        <f t="shared" si="6"/>
        <v>1</v>
      </c>
    </row>
    <row r="10" spans="1:22" ht="15.75" customHeight="1">
      <c r="A10" s="4">
        <v>6</v>
      </c>
      <c r="B10" s="17" t="s">
        <v>30</v>
      </c>
      <c r="C10" s="17"/>
      <c r="D10" s="18">
        <v>3</v>
      </c>
      <c r="E10" s="15">
        <v>2</v>
      </c>
      <c r="F10" s="28">
        <v>1308</v>
      </c>
      <c r="G10" s="28">
        <v>1255</v>
      </c>
      <c r="H10" s="28">
        <v>1178</v>
      </c>
      <c r="I10" s="28">
        <v>130</v>
      </c>
      <c r="J10" s="28">
        <v>1</v>
      </c>
      <c r="K10" s="29">
        <v>160</v>
      </c>
      <c r="L10" s="29">
        <v>17</v>
      </c>
      <c r="M10" s="29">
        <v>12</v>
      </c>
      <c r="N10" s="29">
        <v>797</v>
      </c>
      <c r="O10" s="29">
        <v>286</v>
      </c>
      <c r="P10" s="15">
        <f t="shared" si="5"/>
        <v>104.58333333333333</v>
      </c>
      <c r="Q10" s="16">
        <f t="shared" si="7"/>
        <v>0.12749003984063745</v>
      </c>
      <c r="R10" s="16">
        <f t="shared" si="8"/>
        <v>9.5617529880478083E-3</v>
      </c>
      <c r="S10" s="16">
        <f t="shared" si="9"/>
        <v>0.63505976095617533</v>
      </c>
      <c r="T10" s="16">
        <f t="shared" si="10"/>
        <v>0.22788844621513943</v>
      </c>
      <c r="V10" s="8">
        <f t="shared" si="6"/>
        <v>1</v>
      </c>
    </row>
    <row r="11" spans="1:22" ht="15.75" customHeight="1">
      <c r="A11" s="4">
        <v>7</v>
      </c>
      <c r="B11" s="17" t="s">
        <v>31</v>
      </c>
      <c r="C11" s="17"/>
      <c r="D11" s="18">
        <v>4</v>
      </c>
      <c r="E11" s="15">
        <v>2</v>
      </c>
      <c r="F11" s="28">
        <v>2205</v>
      </c>
      <c r="G11" s="28">
        <v>2032</v>
      </c>
      <c r="H11" s="28">
        <v>1937</v>
      </c>
      <c r="I11" s="28">
        <v>268</v>
      </c>
      <c r="J11" s="28">
        <v>7</v>
      </c>
      <c r="K11" s="29">
        <v>817</v>
      </c>
      <c r="L11" s="29">
        <v>507</v>
      </c>
      <c r="M11" s="29">
        <v>9</v>
      </c>
      <c r="N11" s="29">
        <v>891</v>
      </c>
      <c r="O11" s="29">
        <v>315</v>
      </c>
      <c r="P11" s="15">
        <f t="shared" si="5"/>
        <v>169.33333333333334</v>
      </c>
      <c r="Q11" s="16">
        <f t="shared" si="7"/>
        <v>0.40206692913385828</v>
      </c>
      <c r="R11" s="16">
        <f t="shared" si="8"/>
        <v>4.4291338582677165E-3</v>
      </c>
      <c r="S11" s="16">
        <f t="shared" si="9"/>
        <v>0.43848425196850394</v>
      </c>
      <c r="T11" s="16">
        <f t="shared" si="10"/>
        <v>0.15501968503937008</v>
      </c>
      <c r="V11" s="8">
        <f t="shared" si="6"/>
        <v>1</v>
      </c>
    </row>
    <row r="12" spans="1:22" ht="15" customHeight="1">
      <c r="A12" s="4">
        <v>8</v>
      </c>
      <c r="B12" s="17" t="s">
        <v>32</v>
      </c>
      <c r="C12" s="17"/>
      <c r="D12" s="18">
        <v>3</v>
      </c>
      <c r="E12" s="15">
        <v>2</v>
      </c>
      <c r="F12" s="28">
        <v>3325</v>
      </c>
      <c r="G12" s="28">
        <v>3054</v>
      </c>
      <c r="H12" s="28">
        <v>2951</v>
      </c>
      <c r="I12" s="28">
        <v>374</v>
      </c>
      <c r="J12" s="28">
        <v>15</v>
      </c>
      <c r="K12" s="29">
        <v>1353</v>
      </c>
      <c r="L12" s="29">
        <v>1059</v>
      </c>
      <c r="M12" s="29">
        <v>11</v>
      </c>
      <c r="N12" s="29">
        <v>1173</v>
      </c>
      <c r="O12" s="29">
        <v>517</v>
      </c>
      <c r="P12" s="15">
        <f t="shared" si="5"/>
        <v>254.5</v>
      </c>
      <c r="Q12" s="16">
        <f t="shared" si="7"/>
        <v>0.44302554027504909</v>
      </c>
      <c r="R12" s="16">
        <f t="shared" si="8"/>
        <v>3.6018336607727569E-3</v>
      </c>
      <c r="S12" s="16">
        <f t="shared" si="9"/>
        <v>0.38408644400785852</v>
      </c>
      <c r="T12" s="16">
        <f t="shared" si="10"/>
        <v>0.16928618205631957</v>
      </c>
      <c r="V12" s="8">
        <f t="shared" si="6"/>
        <v>1</v>
      </c>
    </row>
    <row r="13" spans="1:22" ht="15.75" customHeight="1">
      <c r="A13" s="4">
        <v>9</v>
      </c>
      <c r="B13" s="17" t="s">
        <v>33</v>
      </c>
      <c r="C13" s="17"/>
      <c r="D13" s="18">
        <v>5</v>
      </c>
      <c r="E13" s="15">
        <v>5</v>
      </c>
      <c r="F13" s="28">
        <v>2996</v>
      </c>
      <c r="G13" s="28">
        <v>2703</v>
      </c>
      <c r="H13" s="28">
        <v>2688</v>
      </c>
      <c r="I13" s="28">
        <v>308</v>
      </c>
      <c r="J13" s="28">
        <v>8</v>
      </c>
      <c r="K13" s="29">
        <v>859</v>
      </c>
      <c r="L13" s="29">
        <v>488</v>
      </c>
      <c r="M13" s="29">
        <v>61</v>
      </c>
      <c r="N13" s="29">
        <v>1058</v>
      </c>
      <c r="O13" s="29">
        <v>725</v>
      </c>
      <c r="P13" s="15">
        <f t="shared" si="5"/>
        <v>225.25</v>
      </c>
      <c r="Q13" s="16">
        <f t="shared" si="7"/>
        <v>0.31779504254532004</v>
      </c>
      <c r="R13" s="16">
        <f t="shared" si="8"/>
        <v>2.2567517573066964E-2</v>
      </c>
      <c r="S13" s="16">
        <f t="shared" si="9"/>
        <v>0.39141694413614503</v>
      </c>
      <c r="T13" s="16">
        <f t="shared" si="10"/>
        <v>0.26822049574546802</v>
      </c>
      <c r="V13" s="8">
        <f t="shared" si="6"/>
        <v>1</v>
      </c>
    </row>
    <row r="14" spans="1:22" ht="15.75" customHeight="1">
      <c r="A14" s="4">
        <v>10</v>
      </c>
      <c r="B14" s="17" t="s">
        <v>34</v>
      </c>
      <c r="C14" s="17"/>
      <c r="D14" s="18">
        <v>3</v>
      </c>
      <c r="E14" s="15">
        <v>3</v>
      </c>
      <c r="F14" s="28">
        <v>1152</v>
      </c>
      <c r="G14" s="28">
        <v>1091</v>
      </c>
      <c r="H14" s="28">
        <v>1049</v>
      </c>
      <c r="I14" s="28">
        <v>103</v>
      </c>
      <c r="J14" s="28">
        <v>0</v>
      </c>
      <c r="K14" s="29">
        <v>179</v>
      </c>
      <c r="L14" s="29">
        <v>19</v>
      </c>
      <c r="M14" s="29">
        <v>11</v>
      </c>
      <c r="N14" s="29">
        <v>522</v>
      </c>
      <c r="O14" s="29">
        <v>379</v>
      </c>
      <c r="P14" s="15">
        <f t="shared" si="5"/>
        <v>90.916666666666671</v>
      </c>
      <c r="Q14" s="16">
        <f t="shared" si="7"/>
        <v>0.16406966086159486</v>
      </c>
      <c r="R14" s="16">
        <f t="shared" si="8"/>
        <v>1.0082493125572869E-2</v>
      </c>
      <c r="S14" s="16">
        <f t="shared" si="9"/>
        <v>0.47846012832263979</v>
      </c>
      <c r="T14" s="16">
        <f t="shared" si="10"/>
        <v>0.3473877176901925</v>
      </c>
      <c r="V14" s="8">
        <f t="shared" si="6"/>
        <v>1</v>
      </c>
    </row>
    <row r="15" spans="1:22" ht="15.75" customHeight="1">
      <c r="A15" s="4">
        <v>11</v>
      </c>
      <c r="B15" s="17" t="s">
        <v>35</v>
      </c>
      <c r="C15" s="17"/>
      <c r="D15" s="18">
        <v>5</v>
      </c>
      <c r="E15" s="15">
        <v>3</v>
      </c>
      <c r="F15" s="28">
        <v>3278</v>
      </c>
      <c r="G15" s="28">
        <v>2757</v>
      </c>
      <c r="H15" s="28">
        <v>2548</v>
      </c>
      <c r="I15" s="28">
        <v>730</v>
      </c>
      <c r="J15" s="28">
        <v>53</v>
      </c>
      <c r="K15" s="29">
        <v>735</v>
      </c>
      <c r="L15" s="29">
        <v>496</v>
      </c>
      <c r="M15" s="29">
        <v>35</v>
      </c>
      <c r="N15" s="29">
        <v>1276</v>
      </c>
      <c r="O15" s="29">
        <v>711</v>
      </c>
      <c r="P15" s="15">
        <f t="shared" si="5"/>
        <v>229.75</v>
      </c>
      <c r="Q15" s="16">
        <f>K15/G15</f>
        <v>0.26659412404787813</v>
      </c>
      <c r="R15" s="16">
        <f>M15/G15</f>
        <v>1.2694958287994197E-2</v>
      </c>
      <c r="S15" s="16">
        <f>N15/G15</f>
        <v>0.46282190787087413</v>
      </c>
      <c r="T15" s="16">
        <f>O15/G15</f>
        <v>0.25788900979325352</v>
      </c>
      <c r="V15" s="8">
        <f t="shared" si="6"/>
        <v>1</v>
      </c>
    </row>
    <row r="16" spans="1:22" ht="15.75" customHeight="1">
      <c r="A16" s="4">
        <v>12</v>
      </c>
      <c r="B16" s="17" t="s">
        <v>36</v>
      </c>
      <c r="C16" s="17"/>
      <c r="D16" s="18">
        <v>4</v>
      </c>
      <c r="E16" s="15">
        <v>2</v>
      </c>
      <c r="F16" s="28">
        <v>1505</v>
      </c>
      <c r="G16" s="28">
        <v>1379</v>
      </c>
      <c r="H16" s="28">
        <v>1370</v>
      </c>
      <c r="I16" s="28">
        <v>135</v>
      </c>
      <c r="J16" s="28">
        <v>3</v>
      </c>
      <c r="K16" s="29">
        <v>175</v>
      </c>
      <c r="L16" s="29">
        <v>12</v>
      </c>
      <c r="M16" s="29">
        <v>6</v>
      </c>
      <c r="N16" s="29">
        <v>933</v>
      </c>
      <c r="O16" s="29">
        <v>265</v>
      </c>
      <c r="P16" s="15">
        <f t="shared" si="5"/>
        <v>114.91666666666667</v>
      </c>
      <c r="Q16" s="16">
        <f t="shared" ref="Q16:Q33" si="11">K16/G16</f>
        <v>0.12690355329949238</v>
      </c>
      <c r="R16" s="16">
        <f t="shared" ref="R16:R33" si="12">M16/G16</f>
        <v>4.3509789702683103E-3</v>
      </c>
      <c r="S16" s="16">
        <f t="shared" ref="S16:S33" si="13">N16/G16</f>
        <v>0.67657722987672231</v>
      </c>
      <c r="T16" s="16">
        <f t="shared" ref="T16:T33" si="14">O16/G16</f>
        <v>0.19216823785351705</v>
      </c>
      <c r="V16" s="8">
        <f t="shared" si="6"/>
        <v>1</v>
      </c>
    </row>
    <row r="17" spans="1:22" ht="15.75" customHeight="1">
      <c r="A17" s="4">
        <v>13</v>
      </c>
      <c r="B17" s="17" t="s">
        <v>37</v>
      </c>
      <c r="C17" s="17"/>
      <c r="D17" s="18">
        <v>6</v>
      </c>
      <c r="E17" s="15">
        <v>3</v>
      </c>
      <c r="F17" s="28">
        <v>3151</v>
      </c>
      <c r="G17" s="28">
        <v>2485</v>
      </c>
      <c r="H17" s="28">
        <v>2517</v>
      </c>
      <c r="I17" s="28">
        <v>634</v>
      </c>
      <c r="J17" s="28">
        <v>43</v>
      </c>
      <c r="K17" s="29">
        <v>332</v>
      </c>
      <c r="L17" s="29">
        <v>14</v>
      </c>
      <c r="M17" s="29">
        <v>38</v>
      </c>
      <c r="N17" s="29">
        <v>1092</v>
      </c>
      <c r="O17" s="29">
        <v>1023</v>
      </c>
      <c r="P17" s="15">
        <f t="shared" si="5"/>
        <v>207.08333333333334</v>
      </c>
      <c r="Q17" s="16">
        <f t="shared" si="11"/>
        <v>0.13360160965794768</v>
      </c>
      <c r="R17" s="16">
        <f t="shared" si="12"/>
        <v>1.5291750503018108E-2</v>
      </c>
      <c r="S17" s="16">
        <f t="shared" si="13"/>
        <v>0.43943661971830988</v>
      </c>
      <c r="T17" s="16">
        <f t="shared" si="14"/>
        <v>0.41167002012072434</v>
      </c>
      <c r="V17" s="8">
        <f t="shared" si="6"/>
        <v>1</v>
      </c>
    </row>
    <row r="18" spans="1:22" ht="15.75" customHeight="1">
      <c r="A18" s="4">
        <v>14</v>
      </c>
      <c r="B18" s="17" t="s">
        <v>38</v>
      </c>
      <c r="C18" s="17"/>
      <c r="D18" s="18">
        <v>10</v>
      </c>
      <c r="E18" s="15">
        <v>6</v>
      </c>
      <c r="F18" s="28">
        <v>8808</v>
      </c>
      <c r="G18" s="28">
        <v>7784</v>
      </c>
      <c r="H18" s="28">
        <v>7627</v>
      </c>
      <c r="I18" s="28">
        <v>1181</v>
      </c>
      <c r="J18" s="28">
        <v>33</v>
      </c>
      <c r="K18" s="29">
        <v>1254</v>
      </c>
      <c r="L18" s="29">
        <v>863</v>
      </c>
      <c r="M18" s="29">
        <v>63</v>
      </c>
      <c r="N18" s="29">
        <v>4697</v>
      </c>
      <c r="O18" s="29">
        <v>1770</v>
      </c>
      <c r="P18" s="15">
        <f t="shared" si="5"/>
        <v>648.66666666666663</v>
      </c>
      <c r="Q18" s="16">
        <f t="shared" si="11"/>
        <v>0.16109969167523125</v>
      </c>
      <c r="R18" s="16">
        <f t="shared" si="12"/>
        <v>8.0935251798561151E-3</v>
      </c>
      <c r="S18" s="16">
        <f t="shared" si="13"/>
        <v>0.60341726618705038</v>
      </c>
      <c r="T18" s="16">
        <f t="shared" si="14"/>
        <v>0.22738951695786228</v>
      </c>
      <c r="V18" s="8">
        <f t="shared" si="6"/>
        <v>1</v>
      </c>
    </row>
    <row r="19" spans="1:22" ht="15.75" customHeight="1">
      <c r="A19" s="4">
        <v>15</v>
      </c>
      <c r="B19" s="17" t="s">
        <v>39</v>
      </c>
      <c r="C19" s="17"/>
      <c r="D19" s="18">
        <v>4</v>
      </c>
      <c r="E19" s="15">
        <v>3</v>
      </c>
      <c r="F19" s="28">
        <v>2429</v>
      </c>
      <c r="G19" s="28">
        <v>2279</v>
      </c>
      <c r="H19" s="28">
        <v>2186</v>
      </c>
      <c r="I19" s="28">
        <v>243</v>
      </c>
      <c r="J19" s="28">
        <v>4</v>
      </c>
      <c r="K19" s="29">
        <v>409</v>
      </c>
      <c r="L19" s="29">
        <v>104</v>
      </c>
      <c r="M19" s="29">
        <v>20</v>
      </c>
      <c r="N19" s="29">
        <v>1030</v>
      </c>
      <c r="O19" s="29">
        <v>820</v>
      </c>
      <c r="P19" s="15">
        <f t="shared" si="5"/>
        <v>189.91666666666666</v>
      </c>
      <c r="Q19" s="16">
        <f t="shared" si="11"/>
        <v>0.17946467749012726</v>
      </c>
      <c r="R19" s="16">
        <f t="shared" si="12"/>
        <v>8.7757788503729714E-3</v>
      </c>
      <c r="S19" s="16">
        <f t="shared" si="13"/>
        <v>0.45195261079420801</v>
      </c>
      <c r="T19" s="16">
        <f t="shared" si="14"/>
        <v>0.35980693286529181</v>
      </c>
      <c r="V19" s="8">
        <f t="shared" si="6"/>
        <v>1</v>
      </c>
    </row>
    <row r="20" spans="1:22" ht="15.75" customHeight="1">
      <c r="A20" s="4">
        <v>16</v>
      </c>
      <c r="B20" s="17" t="s">
        <v>40</v>
      </c>
      <c r="C20" s="17"/>
      <c r="D20" s="18">
        <v>8</v>
      </c>
      <c r="E20" s="15">
        <v>3</v>
      </c>
      <c r="F20" s="28">
        <v>6122</v>
      </c>
      <c r="G20" s="28">
        <v>5507</v>
      </c>
      <c r="H20" s="28">
        <v>5163</v>
      </c>
      <c r="I20" s="28">
        <v>959</v>
      </c>
      <c r="J20" s="28">
        <v>38</v>
      </c>
      <c r="K20" s="29">
        <v>1416</v>
      </c>
      <c r="L20" s="29">
        <v>1039</v>
      </c>
      <c r="M20" s="29">
        <v>76</v>
      </c>
      <c r="N20" s="29">
        <v>2842</v>
      </c>
      <c r="O20" s="29">
        <v>1173</v>
      </c>
      <c r="P20" s="15">
        <f t="shared" si="5"/>
        <v>458.91666666666669</v>
      </c>
      <c r="Q20" s="16">
        <f t="shared" si="11"/>
        <v>0.25712729253677136</v>
      </c>
      <c r="R20" s="16">
        <f t="shared" si="12"/>
        <v>1.3800617396041402E-2</v>
      </c>
      <c r="S20" s="16">
        <f t="shared" si="13"/>
        <v>0.51607045578354827</v>
      </c>
      <c r="T20" s="16">
        <f t="shared" si="14"/>
        <v>0.213001634283639</v>
      </c>
      <c r="V20" s="8">
        <f t="shared" si="6"/>
        <v>1</v>
      </c>
    </row>
    <row r="21" spans="1:22" ht="15.75" customHeight="1">
      <c r="A21" s="4">
        <v>17</v>
      </c>
      <c r="B21" s="17" t="s">
        <v>41</v>
      </c>
      <c r="C21" s="17"/>
      <c r="D21" s="18">
        <v>3</v>
      </c>
      <c r="E21" s="15">
        <v>2</v>
      </c>
      <c r="F21" s="28">
        <v>1205</v>
      </c>
      <c r="G21" s="28">
        <v>1090</v>
      </c>
      <c r="H21" s="28">
        <v>1084</v>
      </c>
      <c r="I21" s="28">
        <v>121</v>
      </c>
      <c r="J21" s="28">
        <v>1</v>
      </c>
      <c r="K21" s="29">
        <v>225</v>
      </c>
      <c r="L21" s="29">
        <v>8</v>
      </c>
      <c r="M21" s="29">
        <v>8</v>
      </c>
      <c r="N21" s="29">
        <v>615</v>
      </c>
      <c r="O21" s="29">
        <v>242</v>
      </c>
      <c r="P21" s="15">
        <f t="shared" si="5"/>
        <v>90.833333333333329</v>
      </c>
      <c r="Q21" s="16">
        <f t="shared" si="11"/>
        <v>0.20642201834862386</v>
      </c>
      <c r="R21" s="16">
        <f t="shared" si="12"/>
        <v>7.3394495412844041E-3</v>
      </c>
      <c r="S21" s="16">
        <f t="shared" si="13"/>
        <v>0.56422018348623848</v>
      </c>
      <c r="T21" s="16">
        <f t="shared" si="14"/>
        <v>0.22201834862385322</v>
      </c>
      <c r="V21" s="8">
        <f t="shared" si="6"/>
        <v>1</v>
      </c>
    </row>
    <row r="22" spans="1:22" ht="15" customHeight="1">
      <c r="A22" s="4">
        <v>18</v>
      </c>
      <c r="B22" s="17" t="s">
        <v>42</v>
      </c>
      <c r="C22" s="17"/>
      <c r="D22" s="18">
        <v>7</v>
      </c>
      <c r="E22" s="15">
        <v>3</v>
      </c>
      <c r="F22" s="28">
        <v>4859</v>
      </c>
      <c r="G22" s="28">
        <v>4420</v>
      </c>
      <c r="H22" s="28">
        <v>4275</v>
      </c>
      <c r="I22" s="28">
        <v>584</v>
      </c>
      <c r="J22" s="28">
        <v>30</v>
      </c>
      <c r="K22" s="29">
        <v>1422</v>
      </c>
      <c r="L22" s="29">
        <v>1132</v>
      </c>
      <c r="M22" s="29">
        <v>50</v>
      </c>
      <c r="N22" s="29">
        <v>2017</v>
      </c>
      <c r="O22" s="29">
        <v>931</v>
      </c>
      <c r="P22" s="15">
        <f t="shared" si="5"/>
        <v>368.33333333333331</v>
      </c>
      <c r="Q22" s="16">
        <f t="shared" si="11"/>
        <v>0.32171945701357468</v>
      </c>
      <c r="R22" s="16">
        <f t="shared" si="12"/>
        <v>1.1312217194570135E-2</v>
      </c>
      <c r="S22" s="16">
        <f t="shared" si="13"/>
        <v>0.45633484162895926</v>
      </c>
      <c r="T22" s="16">
        <f t="shared" si="14"/>
        <v>0.21063348416289593</v>
      </c>
      <c r="V22" s="8">
        <f t="shared" si="6"/>
        <v>1</v>
      </c>
    </row>
    <row r="23" spans="1:22" ht="15.75" customHeight="1">
      <c r="A23" s="4">
        <v>19</v>
      </c>
      <c r="B23" s="17" t="s">
        <v>43</v>
      </c>
      <c r="C23" s="17"/>
      <c r="D23" s="18">
        <v>4</v>
      </c>
      <c r="E23" s="15">
        <v>3</v>
      </c>
      <c r="F23" s="28">
        <v>2378</v>
      </c>
      <c r="G23" s="28">
        <v>2132</v>
      </c>
      <c r="H23" s="28">
        <v>2191</v>
      </c>
      <c r="I23" s="28">
        <v>187</v>
      </c>
      <c r="J23" s="28">
        <v>5</v>
      </c>
      <c r="K23" s="29">
        <v>626</v>
      </c>
      <c r="L23" s="29">
        <v>471</v>
      </c>
      <c r="M23" s="29">
        <v>16</v>
      </c>
      <c r="N23" s="29">
        <v>959</v>
      </c>
      <c r="O23" s="29">
        <v>531</v>
      </c>
      <c r="P23" s="15">
        <f t="shared" si="5"/>
        <v>177.66666666666666</v>
      </c>
      <c r="Q23" s="16">
        <f t="shared" si="11"/>
        <v>0.29362101313320826</v>
      </c>
      <c r="R23" s="16">
        <f t="shared" si="12"/>
        <v>7.5046904315196998E-3</v>
      </c>
      <c r="S23" s="16">
        <f t="shared" si="13"/>
        <v>0.44981238273921198</v>
      </c>
      <c r="T23" s="16">
        <f t="shared" si="14"/>
        <v>0.24906191369606004</v>
      </c>
      <c r="V23" s="8">
        <f t="shared" si="6"/>
        <v>0.99999999999999989</v>
      </c>
    </row>
    <row r="24" spans="1:22" ht="15.75" customHeight="1">
      <c r="A24" s="4">
        <v>20</v>
      </c>
      <c r="B24" s="17" t="s">
        <v>44</v>
      </c>
      <c r="C24" s="17"/>
      <c r="D24" s="18">
        <v>3</v>
      </c>
      <c r="E24" s="15">
        <v>3</v>
      </c>
      <c r="F24" s="28">
        <v>1372</v>
      </c>
      <c r="G24" s="28">
        <v>1259</v>
      </c>
      <c r="H24" s="28">
        <v>1236</v>
      </c>
      <c r="I24" s="28">
        <v>136</v>
      </c>
      <c r="J24" s="28">
        <v>16</v>
      </c>
      <c r="K24" s="29">
        <v>160</v>
      </c>
      <c r="L24" s="29">
        <v>10</v>
      </c>
      <c r="M24" s="29">
        <v>8</v>
      </c>
      <c r="N24" s="29">
        <v>686</v>
      </c>
      <c r="O24" s="29">
        <v>405</v>
      </c>
      <c r="P24" s="15">
        <f t="shared" si="5"/>
        <v>104.91666666666667</v>
      </c>
      <c r="Q24" s="16">
        <f t="shared" si="11"/>
        <v>0.12708498808578236</v>
      </c>
      <c r="R24" s="16">
        <f t="shared" si="12"/>
        <v>6.354249404289118E-3</v>
      </c>
      <c r="S24" s="16">
        <f t="shared" si="13"/>
        <v>0.54487688641779186</v>
      </c>
      <c r="T24" s="16">
        <f t="shared" si="14"/>
        <v>0.32168387609213661</v>
      </c>
      <c r="V24" s="8">
        <f t="shared" si="6"/>
        <v>1</v>
      </c>
    </row>
    <row r="25" spans="1:22">
      <c r="A25" s="4">
        <v>21</v>
      </c>
      <c r="B25" s="17" t="s">
        <v>45</v>
      </c>
      <c r="C25" s="17"/>
      <c r="D25" s="18">
        <v>4</v>
      </c>
      <c r="E25" s="15">
        <v>3</v>
      </c>
      <c r="F25" s="28">
        <v>2792</v>
      </c>
      <c r="G25" s="28">
        <v>2547</v>
      </c>
      <c r="H25" s="28">
        <v>2582</v>
      </c>
      <c r="I25" s="28">
        <v>210</v>
      </c>
      <c r="J25" s="28">
        <v>8</v>
      </c>
      <c r="K25" s="29">
        <v>818</v>
      </c>
      <c r="L25" s="29">
        <v>570</v>
      </c>
      <c r="M25" s="29">
        <v>5</v>
      </c>
      <c r="N25" s="29">
        <v>1242</v>
      </c>
      <c r="O25" s="29">
        <v>482</v>
      </c>
      <c r="P25" s="15">
        <f t="shared" si="5"/>
        <v>212.25</v>
      </c>
      <c r="Q25" s="16">
        <f t="shared" si="11"/>
        <v>0.32116215155084415</v>
      </c>
      <c r="R25" s="16">
        <f t="shared" si="12"/>
        <v>1.9630938358853552E-3</v>
      </c>
      <c r="S25" s="16">
        <f t="shared" si="13"/>
        <v>0.48763250883392228</v>
      </c>
      <c r="T25" s="16">
        <f t="shared" si="14"/>
        <v>0.18924224577934826</v>
      </c>
      <c r="V25" s="8">
        <f t="shared" si="6"/>
        <v>1</v>
      </c>
    </row>
    <row r="26" spans="1:22">
      <c r="A26" s="4">
        <v>22</v>
      </c>
      <c r="B26" s="17" t="s">
        <v>46</v>
      </c>
      <c r="C26" s="17"/>
      <c r="D26" s="18">
        <v>8</v>
      </c>
      <c r="E26" s="15">
        <v>6</v>
      </c>
      <c r="F26" s="28">
        <v>5384</v>
      </c>
      <c r="G26" s="28">
        <v>4760</v>
      </c>
      <c r="H26" s="28">
        <v>4563</v>
      </c>
      <c r="I26" s="28">
        <v>821</v>
      </c>
      <c r="J26" s="28">
        <v>53</v>
      </c>
      <c r="K26" s="29">
        <v>791</v>
      </c>
      <c r="L26" s="29">
        <v>96</v>
      </c>
      <c r="M26" s="29">
        <v>112</v>
      </c>
      <c r="N26" s="29">
        <v>2617</v>
      </c>
      <c r="O26" s="29">
        <v>1240</v>
      </c>
      <c r="P26" s="15">
        <f t="shared" si="5"/>
        <v>396.66666666666669</v>
      </c>
      <c r="Q26" s="16">
        <f t="shared" si="11"/>
        <v>0.16617647058823529</v>
      </c>
      <c r="R26" s="16">
        <f t="shared" si="12"/>
        <v>2.3529411764705882E-2</v>
      </c>
      <c r="S26" s="16">
        <f t="shared" si="13"/>
        <v>0.5497899159663866</v>
      </c>
      <c r="T26" s="16">
        <f t="shared" si="14"/>
        <v>0.26050420168067229</v>
      </c>
      <c r="V26" s="8">
        <f t="shared" si="6"/>
        <v>1</v>
      </c>
    </row>
    <row r="27" spans="1:22">
      <c r="A27" s="4">
        <v>23</v>
      </c>
      <c r="B27" s="17" t="s">
        <v>47</v>
      </c>
      <c r="C27" s="17"/>
      <c r="D27" s="18">
        <v>3</v>
      </c>
      <c r="E27" s="15">
        <v>2</v>
      </c>
      <c r="F27" s="28">
        <v>1571</v>
      </c>
      <c r="G27" s="28">
        <v>1300</v>
      </c>
      <c r="H27" s="28">
        <v>1318</v>
      </c>
      <c r="I27" s="28">
        <v>253</v>
      </c>
      <c r="J27" s="28">
        <v>19</v>
      </c>
      <c r="K27" s="29">
        <v>206</v>
      </c>
      <c r="L27" s="29">
        <v>89</v>
      </c>
      <c r="M27" s="29">
        <v>14</v>
      </c>
      <c r="N27" s="29">
        <v>709</v>
      </c>
      <c r="O27" s="29">
        <v>371</v>
      </c>
      <c r="P27" s="15">
        <f t="shared" si="5"/>
        <v>108.33333333333333</v>
      </c>
      <c r="Q27" s="16">
        <f t="shared" si="11"/>
        <v>0.15846153846153846</v>
      </c>
      <c r="R27" s="16">
        <f t="shared" si="12"/>
        <v>1.0769230769230769E-2</v>
      </c>
      <c r="S27" s="16">
        <f t="shared" si="13"/>
        <v>0.54538461538461536</v>
      </c>
      <c r="T27" s="16">
        <f t="shared" si="14"/>
        <v>0.2853846153846154</v>
      </c>
      <c r="V27" s="8">
        <f t="shared" si="6"/>
        <v>1</v>
      </c>
    </row>
    <row r="28" spans="1:22">
      <c r="A28" s="4">
        <v>24</v>
      </c>
      <c r="B28" s="17" t="s">
        <v>48</v>
      </c>
      <c r="C28" s="17"/>
      <c r="D28" s="18">
        <v>3</v>
      </c>
      <c r="E28" s="15">
        <v>2</v>
      </c>
      <c r="F28" s="28">
        <v>1300</v>
      </c>
      <c r="G28" s="28">
        <v>1173</v>
      </c>
      <c r="H28" s="28">
        <v>1153</v>
      </c>
      <c r="I28" s="28">
        <v>147</v>
      </c>
      <c r="J28" s="28">
        <v>2</v>
      </c>
      <c r="K28" s="29">
        <v>151</v>
      </c>
      <c r="L28" s="29">
        <v>3</v>
      </c>
      <c r="M28" s="29">
        <v>44</v>
      </c>
      <c r="N28" s="29">
        <v>492</v>
      </c>
      <c r="O28" s="29">
        <v>486</v>
      </c>
      <c r="P28" s="15">
        <f t="shared" si="5"/>
        <v>97.75</v>
      </c>
      <c r="Q28" s="16">
        <f t="shared" si="11"/>
        <v>0.1287297527706735</v>
      </c>
      <c r="R28" s="16">
        <f t="shared" si="12"/>
        <v>3.7510656436487641E-2</v>
      </c>
      <c r="S28" s="16">
        <f t="shared" si="13"/>
        <v>0.41943734015345269</v>
      </c>
      <c r="T28" s="16">
        <f t="shared" si="14"/>
        <v>0.41432225063938621</v>
      </c>
      <c r="V28" s="8">
        <f t="shared" si="6"/>
        <v>1</v>
      </c>
    </row>
    <row r="29" spans="1:22">
      <c r="A29" s="4">
        <v>25</v>
      </c>
      <c r="B29" s="17" t="s">
        <v>49</v>
      </c>
      <c r="C29" s="17"/>
      <c r="D29" s="18">
        <v>4</v>
      </c>
      <c r="E29" s="15">
        <v>3</v>
      </c>
      <c r="F29" s="28">
        <v>3591</v>
      </c>
      <c r="G29" s="28">
        <v>3149</v>
      </c>
      <c r="H29" s="28">
        <v>3134</v>
      </c>
      <c r="I29" s="28">
        <v>457</v>
      </c>
      <c r="J29" s="28">
        <v>150</v>
      </c>
      <c r="K29" s="29">
        <v>1140</v>
      </c>
      <c r="L29" s="29">
        <v>853</v>
      </c>
      <c r="M29" s="29">
        <v>103</v>
      </c>
      <c r="N29" s="29">
        <v>1448</v>
      </c>
      <c r="O29" s="29">
        <v>458</v>
      </c>
      <c r="P29" s="15">
        <f t="shared" si="5"/>
        <v>262.41666666666669</v>
      </c>
      <c r="Q29" s="16">
        <f t="shared" si="11"/>
        <v>0.36201968879009211</v>
      </c>
      <c r="R29" s="16">
        <f t="shared" si="12"/>
        <v>3.2708796443315341E-2</v>
      </c>
      <c r="S29" s="16">
        <f t="shared" si="13"/>
        <v>0.45982851698952049</v>
      </c>
      <c r="T29" s="16">
        <f t="shared" si="14"/>
        <v>0.14544299777707209</v>
      </c>
      <c r="V29" s="8">
        <f t="shared" si="6"/>
        <v>1</v>
      </c>
    </row>
    <row r="30" spans="1:22">
      <c r="A30" s="4">
        <v>26</v>
      </c>
      <c r="B30" s="17" t="s">
        <v>50</v>
      </c>
      <c r="C30" s="17"/>
      <c r="D30" s="18">
        <v>3</v>
      </c>
      <c r="E30" s="15">
        <v>2</v>
      </c>
      <c r="F30" s="28">
        <v>425</v>
      </c>
      <c r="G30" s="28">
        <v>389</v>
      </c>
      <c r="H30" s="28">
        <v>388</v>
      </c>
      <c r="I30" s="28">
        <v>37</v>
      </c>
      <c r="J30" s="28">
        <v>2</v>
      </c>
      <c r="K30" s="29">
        <v>61</v>
      </c>
      <c r="L30" s="29">
        <v>1</v>
      </c>
      <c r="M30" s="29">
        <v>1</v>
      </c>
      <c r="N30" s="29">
        <v>220</v>
      </c>
      <c r="O30" s="29">
        <v>107</v>
      </c>
      <c r="P30" s="15">
        <f t="shared" si="5"/>
        <v>32.416666666666664</v>
      </c>
      <c r="Q30" s="16">
        <f t="shared" si="11"/>
        <v>0.15681233933161953</v>
      </c>
      <c r="R30" s="16">
        <f t="shared" si="12"/>
        <v>2.5706940874035988E-3</v>
      </c>
      <c r="S30" s="16">
        <f t="shared" si="13"/>
        <v>0.56555269922879181</v>
      </c>
      <c r="T30" s="16">
        <f t="shared" si="14"/>
        <v>0.27506426735218509</v>
      </c>
      <c r="V30" s="8">
        <f t="shared" si="6"/>
        <v>1</v>
      </c>
    </row>
    <row r="31" spans="1:22">
      <c r="A31" s="4">
        <v>27</v>
      </c>
      <c r="B31" s="17" t="s">
        <v>51</v>
      </c>
      <c r="C31" s="17"/>
      <c r="D31" s="18">
        <v>3</v>
      </c>
      <c r="E31" s="15">
        <v>1</v>
      </c>
      <c r="F31" s="28">
        <v>1414</v>
      </c>
      <c r="G31" s="28">
        <v>1325</v>
      </c>
      <c r="H31" s="28">
        <v>1222</v>
      </c>
      <c r="I31" s="28">
        <v>192</v>
      </c>
      <c r="J31" s="28">
        <v>2</v>
      </c>
      <c r="K31" s="29">
        <v>149</v>
      </c>
      <c r="L31" s="29">
        <v>17</v>
      </c>
      <c r="M31" s="29">
        <v>14</v>
      </c>
      <c r="N31" s="29">
        <v>874</v>
      </c>
      <c r="O31" s="29">
        <v>288</v>
      </c>
      <c r="P31" s="15">
        <f t="shared" si="5"/>
        <v>110.41666666666667</v>
      </c>
      <c r="Q31" s="16">
        <f t="shared" si="11"/>
        <v>0.11245283018867924</v>
      </c>
      <c r="R31" s="16">
        <f t="shared" si="12"/>
        <v>1.0566037735849057E-2</v>
      </c>
      <c r="S31" s="16">
        <f t="shared" si="13"/>
        <v>0.65962264150943395</v>
      </c>
      <c r="T31" s="16">
        <f t="shared" si="14"/>
        <v>0.21735849056603773</v>
      </c>
      <c r="V31" s="8">
        <f t="shared" si="6"/>
        <v>1</v>
      </c>
    </row>
    <row r="32" spans="1:22">
      <c r="A32" s="4">
        <v>28</v>
      </c>
      <c r="B32" s="17" t="s">
        <v>52</v>
      </c>
      <c r="C32" s="17"/>
      <c r="D32" s="18">
        <v>4</v>
      </c>
      <c r="E32" s="15">
        <v>4</v>
      </c>
      <c r="F32" s="28">
        <v>1570</v>
      </c>
      <c r="G32" s="28">
        <v>1381</v>
      </c>
      <c r="H32" s="28">
        <v>1483</v>
      </c>
      <c r="I32" s="28">
        <v>87</v>
      </c>
      <c r="J32" s="28">
        <v>8</v>
      </c>
      <c r="K32" s="29">
        <v>162</v>
      </c>
      <c r="L32" s="29">
        <v>10</v>
      </c>
      <c r="M32" s="29">
        <v>11</v>
      </c>
      <c r="N32" s="29">
        <v>743</v>
      </c>
      <c r="O32" s="29">
        <v>465</v>
      </c>
      <c r="P32" s="15">
        <f t="shared" si="5"/>
        <v>115.08333333333333</v>
      </c>
      <c r="Q32" s="16">
        <f t="shared" si="11"/>
        <v>0.1173062997827661</v>
      </c>
      <c r="R32" s="16">
        <f t="shared" si="12"/>
        <v>7.965242577842143E-3</v>
      </c>
      <c r="S32" s="16">
        <f t="shared" si="13"/>
        <v>0.53801593048515572</v>
      </c>
      <c r="T32" s="16">
        <f t="shared" si="14"/>
        <v>0.33671252715423605</v>
      </c>
      <c r="V32" s="8">
        <f t="shared" si="6"/>
        <v>1</v>
      </c>
    </row>
    <row r="33" spans="1:22" ht="31.5">
      <c r="A33" s="4">
        <v>29</v>
      </c>
      <c r="B33" s="17" t="s">
        <v>53</v>
      </c>
      <c r="C33" s="17"/>
      <c r="D33" s="18">
        <v>13</v>
      </c>
      <c r="E33" s="15">
        <v>10</v>
      </c>
      <c r="F33" s="28">
        <v>10325</v>
      </c>
      <c r="G33" s="28">
        <v>9591</v>
      </c>
      <c r="H33" s="28">
        <v>9192</v>
      </c>
      <c r="I33" s="28">
        <v>1133</v>
      </c>
      <c r="J33" s="28">
        <v>23</v>
      </c>
      <c r="K33" s="29">
        <v>2598</v>
      </c>
      <c r="L33" s="29">
        <v>1915</v>
      </c>
      <c r="M33" s="29">
        <v>83</v>
      </c>
      <c r="N33" s="29">
        <v>4704</v>
      </c>
      <c r="O33" s="29">
        <v>2206</v>
      </c>
      <c r="P33" s="15">
        <f t="shared" si="5"/>
        <v>799.25</v>
      </c>
      <c r="Q33" s="16">
        <f t="shared" si="11"/>
        <v>0.27087894901470128</v>
      </c>
      <c r="R33" s="16">
        <f t="shared" si="12"/>
        <v>8.6539464080909179E-3</v>
      </c>
      <c r="S33" s="16">
        <f t="shared" si="13"/>
        <v>0.49045980606818895</v>
      </c>
      <c r="T33" s="16">
        <f t="shared" si="14"/>
        <v>0.23000729850901888</v>
      </c>
      <c r="V33" s="8">
        <f t="shared" si="6"/>
        <v>1</v>
      </c>
    </row>
    <row r="34" spans="1:22" ht="31.5">
      <c r="A34" s="4">
        <v>30</v>
      </c>
      <c r="B34" s="17" t="s">
        <v>54</v>
      </c>
      <c r="C34" s="17"/>
      <c r="D34" s="18">
        <v>9</v>
      </c>
      <c r="E34" s="15">
        <v>7</v>
      </c>
      <c r="F34" s="28">
        <v>4988</v>
      </c>
      <c r="G34" s="28">
        <v>4390</v>
      </c>
      <c r="H34" s="28">
        <v>3961</v>
      </c>
      <c r="I34" s="28">
        <v>1027</v>
      </c>
      <c r="J34" s="28">
        <v>91</v>
      </c>
      <c r="K34" s="29">
        <v>568</v>
      </c>
      <c r="L34" s="29">
        <v>68</v>
      </c>
      <c r="M34" s="29">
        <v>38</v>
      </c>
      <c r="N34" s="29">
        <v>2691</v>
      </c>
      <c r="O34" s="29">
        <v>1093</v>
      </c>
      <c r="P34" s="15">
        <f t="shared" si="5"/>
        <v>365.83333333333331</v>
      </c>
      <c r="Q34" s="16">
        <f>K34/G34</f>
        <v>0.12938496583143508</v>
      </c>
      <c r="R34" s="16">
        <f>M34/G34</f>
        <v>8.6560364464692476E-3</v>
      </c>
      <c r="S34" s="16">
        <f>N34/G34</f>
        <v>0.61298405466970385</v>
      </c>
      <c r="T34" s="16">
        <f>O34/G34</f>
        <v>0.24897494305239179</v>
      </c>
      <c r="V34" s="8">
        <f t="shared" si="6"/>
        <v>1</v>
      </c>
    </row>
    <row r="35" spans="1:22" ht="31.5">
      <c r="A35" s="4">
        <v>31</v>
      </c>
      <c r="B35" s="17" t="s">
        <v>55</v>
      </c>
      <c r="C35" s="17"/>
      <c r="D35" s="18">
        <v>17</v>
      </c>
      <c r="E35" s="15">
        <v>14</v>
      </c>
      <c r="F35" s="28">
        <v>27337</v>
      </c>
      <c r="G35" s="28">
        <v>24821</v>
      </c>
      <c r="H35" s="28">
        <v>24010</v>
      </c>
      <c r="I35" s="28">
        <v>3327</v>
      </c>
      <c r="J35" s="28">
        <v>247</v>
      </c>
      <c r="K35" s="29">
        <v>16121</v>
      </c>
      <c r="L35" s="29">
        <v>15405</v>
      </c>
      <c r="M35" s="29">
        <v>139</v>
      </c>
      <c r="N35" s="29">
        <v>5794</v>
      </c>
      <c r="O35" s="29">
        <v>2767</v>
      </c>
      <c r="P35" s="15">
        <f t="shared" si="5"/>
        <v>2068.4166666666665</v>
      </c>
      <c r="Q35" s="16">
        <f t="shared" ref="Q35:Q43" si="15">K35/G35</f>
        <v>0.64949035091253371</v>
      </c>
      <c r="R35" s="16">
        <f t="shared" ref="R35:R43" si="16">M35/G35</f>
        <v>5.6000966923169899E-3</v>
      </c>
      <c r="S35" s="16">
        <f t="shared" ref="S35:S43" si="17">N35/G35</f>
        <v>0.23343136859917005</v>
      </c>
      <c r="T35" s="16">
        <f t="shared" ref="T35:T43" si="18">O35/G35</f>
        <v>0.11147818379597921</v>
      </c>
      <c r="V35" s="8">
        <f t="shared" si="6"/>
        <v>0.99999999999999989</v>
      </c>
    </row>
    <row r="36" spans="1:22" ht="3" customHeight="1">
      <c r="A36" s="4">
        <v>32</v>
      </c>
      <c r="B36" s="17"/>
      <c r="C36" s="17"/>
      <c r="D36" s="17"/>
      <c r="E36" s="17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>
        <f t="shared" si="5"/>
        <v>0</v>
      </c>
      <c r="Q36" s="16" t="e">
        <f t="shared" si="15"/>
        <v>#DIV/0!</v>
      </c>
      <c r="R36" s="16" t="e">
        <f t="shared" si="16"/>
        <v>#DIV/0!</v>
      </c>
      <c r="S36" s="16" t="e">
        <f t="shared" si="17"/>
        <v>#DIV/0!</v>
      </c>
      <c r="T36" s="16" t="e">
        <f t="shared" si="18"/>
        <v>#DIV/0!</v>
      </c>
      <c r="V36" s="8" t="e">
        <f t="shared" si="6"/>
        <v>#DIV/0!</v>
      </c>
    </row>
    <row r="37" spans="1:22" hidden="1">
      <c r="A37" s="4">
        <v>33</v>
      </c>
      <c r="B37" s="17"/>
      <c r="C37" s="17"/>
      <c r="D37" s="17"/>
      <c r="E37" s="17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>
        <f t="shared" si="5"/>
        <v>0</v>
      </c>
      <c r="Q37" s="16" t="e">
        <f t="shared" si="15"/>
        <v>#DIV/0!</v>
      </c>
      <c r="R37" s="16" t="e">
        <f t="shared" si="16"/>
        <v>#DIV/0!</v>
      </c>
      <c r="S37" s="16" t="e">
        <f t="shared" si="17"/>
        <v>#DIV/0!</v>
      </c>
      <c r="T37" s="16" t="e">
        <f t="shared" si="18"/>
        <v>#DIV/0!</v>
      </c>
      <c r="V37" s="8" t="e">
        <f t="shared" si="6"/>
        <v>#DIV/0!</v>
      </c>
    </row>
    <row r="38" spans="1:22" hidden="1">
      <c r="A38" s="4">
        <v>34</v>
      </c>
      <c r="B38" s="17"/>
      <c r="C38" s="17"/>
      <c r="D38" s="17"/>
      <c r="E38" s="17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>
        <f t="shared" si="5"/>
        <v>0</v>
      </c>
      <c r="Q38" s="16" t="e">
        <f t="shared" si="15"/>
        <v>#DIV/0!</v>
      </c>
      <c r="R38" s="16" t="e">
        <f t="shared" si="16"/>
        <v>#DIV/0!</v>
      </c>
      <c r="S38" s="16" t="e">
        <f t="shared" si="17"/>
        <v>#DIV/0!</v>
      </c>
      <c r="T38" s="16" t="e">
        <f t="shared" si="18"/>
        <v>#DIV/0!</v>
      </c>
      <c r="V38" s="8" t="e">
        <f t="shared" si="6"/>
        <v>#DIV/0!</v>
      </c>
    </row>
    <row r="39" spans="1:22" hidden="1">
      <c r="A39" s="4">
        <v>35</v>
      </c>
      <c r="B39" s="17"/>
      <c r="C39" s="17"/>
      <c r="D39" s="17"/>
      <c r="E39" s="17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>
        <f t="shared" si="5"/>
        <v>0</v>
      </c>
      <c r="Q39" s="16" t="e">
        <f t="shared" si="15"/>
        <v>#DIV/0!</v>
      </c>
      <c r="R39" s="16" t="e">
        <f t="shared" si="16"/>
        <v>#DIV/0!</v>
      </c>
      <c r="S39" s="16" t="e">
        <f t="shared" si="17"/>
        <v>#DIV/0!</v>
      </c>
      <c r="T39" s="16" t="e">
        <f t="shared" si="18"/>
        <v>#DIV/0!</v>
      </c>
      <c r="V39" s="8" t="e">
        <f t="shared" si="6"/>
        <v>#DIV/0!</v>
      </c>
    </row>
    <row r="40" spans="1:22" hidden="1">
      <c r="A40" s="4">
        <v>36</v>
      </c>
      <c r="B40" s="17"/>
      <c r="C40" s="17"/>
      <c r="D40" s="17"/>
      <c r="E40" s="17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>
        <f t="shared" si="5"/>
        <v>0</v>
      </c>
      <c r="Q40" s="16" t="e">
        <f t="shared" si="15"/>
        <v>#DIV/0!</v>
      </c>
      <c r="R40" s="16" t="e">
        <f t="shared" si="16"/>
        <v>#DIV/0!</v>
      </c>
      <c r="S40" s="16" t="e">
        <f t="shared" si="17"/>
        <v>#DIV/0!</v>
      </c>
      <c r="T40" s="16" t="e">
        <f t="shared" si="18"/>
        <v>#DIV/0!</v>
      </c>
      <c r="V40" s="8" t="e">
        <f t="shared" si="6"/>
        <v>#DIV/0!</v>
      </c>
    </row>
    <row r="41" spans="1:22" hidden="1">
      <c r="A41" s="4">
        <v>37</v>
      </c>
      <c r="B41" s="17"/>
      <c r="C41" s="17"/>
      <c r="D41" s="17"/>
      <c r="E41" s="17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>
        <f t="shared" si="5"/>
        <v>0</v>
      </c>
      <c r="Q41" s="16" t="e">
        <f t="shared" si="15"/>
        <v>#DIV/0!</v>
      </c>
      <c r="R41" s="16" t="e">
        <f t="shared" si="16"/>
        <v>#DIV/0!</v>
      </c>
      <c r="S41" s="16" t="e">
        <f t="shared" si="17"/>
        <v>#DIV/0!</v>
      </c>
      <c r="T41" s="16" t="e">
        <f t="shared" si="18"/>
        <v>#DIV/0!</v>
      </c>
      <c r="V41" s="8" t="e">
        <f t="shared" si="6"/>
        <v>#DIV/0!</v>
      </c>
    </row>
    <row r="42" spans="1:22" hidden="1">
      <c r="A42" s="4">
        <v>38</v>
      </c>
      <c r="B42" s="17"/>
      <c r="C42" s="17"/>
      <c r="D42" s="17"/>
      <c r="E42" s="17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>
        <f t="shared" si="5"/>
        <v>0</v>
      </c>
      <c r="Q42" s="16" t="e">
        <f t="shared" si="15"/>
        <v>#DIV/0!</v>
      </c>
      <c r="R42" s="16" t="e">
        <f t="shared" si="16"/>
        <v>#DIV/0!</v>
      </c>
      <c r="S42" s="16" t="e">
        <f t="shared" si="17"/>
        <v>#DIV/0!</v>
      </c>
      <c r="T42" s="16" t="e">
        <f t="shared" si="18"/>
        <v>#DIV/0!</v>
      </c>
      <c r="V42" s="8" t="e">
        <f t="shared" si="6"/>
        <v>#DIV/0!</v>
      </c>
    </row>
    <row r="43" spans="1:22" hidden="1">
      <c r="A43" s="4">
        <v>39</v>
      </c>
      <c r="B43" s="17"/>
      <c r="C43" s="17"/>
      <c r="D43" s="17"/>
      <c r="E43" s="17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>
        <f t="shared" si="5"/>
        <v>0</v>
      </c>
      <c r="Q43" s="16" t="e">
        <f t="shared" si="15"/>
        <v>#DIV/0!</v>
      </c>
      <c r="R43" s="16" t="e">
        <f t="shared" si="16"/>
        <v>#DIV/0!</v>
      </c>
      <c r="S43" s="16" t="e">
        <f t="shared" si="17"/>
        <v>#DIV/0!</v>
      </c>
      <c r="T43" s="16" t="e">
        <f t="shared" si="18"/>
        <v>#DIV/0!</v>
      </c>
      <c r="V43" s="8" t="e">
        <f t="shared" si="6"/>
        <v>#DIV/0!</v>
      </c>
    </row>
    <row r="44" spans="1:22" hidden="1">
      <c r="A44" s="4">
        <v>40</v>
      </c>
      <c r="B44" s="17"/>
      <c r="C44" s="17"/>
      <c r="D44" s="17"/>
      <c r="E44" s="17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>
        <f t="shared" si="5"/>
        <v>0</v>
      </c>
      <c r="Q44" s="16" t="e">
        <f t="shared" ref="Q44:Q50" si="19">K44/G44</f>
        <v>#DIV/0!</v>
      </c>
      <c r="R44" s="16" t="e">
        <f t="shared" ref="R44:R50" si="20">M44/G44</f>
        <v>#DIV/0!</v>
      </c>
      <c r="S44" s="16" t="e">
        <f t="shared" ref="S44:S50" si="21">N44/G44</f>
        <v>#DIV/0!</v>
      </c>
      <c r="T44" s="16" t="e">
        <f t="shared" ref="T44:T50" si="22">O44/G44</f>
        <v>#DIV/0!</v>
      </c>
      <c r="V44" s="8" t="e">
        <f t="shared" si="6"/>
        <v>#DIV/0!</v>
      </c>
    </row>
    <row r="45" spans="1:22" hidden="1">
      <c r="A45" s="4">
        <v>41</v>
      </c>
      <c r="B45" s="17"/>
      <c r="C45" s="17"/>
      <c r="D45" s="17"/>
      <c r="E45" s="17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>
        <f t="shared" si="5"/>
        <v>0</v>
      </c>
      <c r="Q45" s="16" t="e">
        <f t="shared" si="19"/>
        <v>#DIV/0!</v>
      </c>
      <c r="R45" s="16" t="e">
        <f t="shared" si="20"/>
        <v>#DIV/0!</v>
      </c>
      <c r="S45" s="16" t="e">
        <f t="shared" si="21"/>
        <v>#DIV/0!</v>
      </c>
      <c r="T45" s="16" t="e">
        <f t="shared" si="22"/>
        <v>#DIV/0!</v>
      </c>
      <c r="V45" s="8" t="e">
        <f t="shared" si="6"/>
        <v>#DIV/0!</v>
      </c>
    </row>
    <row r="46" spans="1:22" hidden="1">
      <c r="A46" s="4">
        <v>42</v>
      </c>
      <c r="B46" s="17"/>
      <c r="C46" s="17"/>
      <c r="D46" s="17"/>
      <c r="E46" s="17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>
        <f t="shared" si="5"/>
        <v>0</v>
      </c>
      <c r="Q46" s="16" t="e">
        <f t="shared" si="19"/>
        <v>#DIV/0!</v>
      </c>
      <c r="R46" s="16" t="e">
        <f t="shared" si="20"/>
        <v>#DIV/0!</v>
      </c>
      <c r="S46" s="16" t="e">
        <f t="shared" si="21"/>
        <v>#DIV/0!</v>
      </c>
      <c r="T46" s="16" t="e">
        <f t="shared" si="22"/>
        <v>#DIV/0!</v>
      </c>
      <c r="V46" s="8" t="e">
        <f t="shared" si="6"/>
        <v>#DIV/0!</v>
      </c>
    </row>
    <row r="47" spans="1:22" hidden="1">
      <c r="A47" s="4">
        <v>43</v>
      </c>
      <c r="B47" s="17"/>
      <c r="C47" s="17"/>
      <c r="D47" s="17"/>
      <c r="E47" s="17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>
        <f t="shared" si="5"/>
        <v>0</v>
      </c>
      <c r="Q47" s="16" t="e">
        <f t="shared" si="19"/>
        <v>#DIV/0!</v>
      </c>
      <c r="R47" s="16" t="e">
        <f t="shared" si="20"/>
        <v>#DIV/0!</v>
      </c>
      <c r="S47" s="16" t="e">
        <f t="shared" si="21"/>
        <v>#DIV/0!</v>
      </c>
      <c r="T47" s="16" t="e">
        <f t="shared" si="22"/>
        <v>#DIV/0!</v>
      </c>
      <c r="V47" s="8" t="e">
        <f t="shared" si="6"/>
        <v>#DIV/0!</v>
      </c>
    </row>
    <row r="48" spans="1:22" hidden="1">
      <c r="A48" s="4">
        <v>44</v>
      </c>
      <c r="B48" s="17"/>
      <c r="C48" s="17"/>
      <c r="D48" s="17"/>
      <c r="E48" s="17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>
        <f t="shared" si="5"/>
        <v>0</v>
      </c>
      <c r="Q48" s="16" t="e">
        <f t="shared" si="19"/>
        <v>#DIV/0!</v>
      </c>
      <c r="R48" s="16" t="e">
        <f t="shared" si="20"/>
        <v>#DIV/0!</v>
      </c>
      <c r="S48" s="16" t="e">
        <f t="shared" si="21"/>
        <v>#DIV/0!</v>
      </c>
      <c r="T48" s="16" t="e">
        <f t="shared" si="22"/>
        <v>#DIV/0!</v>
      </c>
      <c r="V48" s="8" t="e">
        <f t="shared" si="6"/>
        <v>#DIV/0!</v>
      </c>
    </row>
    <row r="49" spans="1:22" hidden="1">
      <c r="A49" s="4">
        <v>45</v>
      </c>
      <c r="B49" s="17"/>
      <c r="C49" s="17"/>
      <c r="D49" s="17"/>
      <c r="E49" s="17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>
        <f t="shared" si="5"/>
        <v>0</v>
      </c>
      <c r="Q49" s="16" t="e">
        <f t="shared" si="19"/>
        <v>#DIV/0!</v>
      </c>
      <c r="R49" s="16" t="e">
        <f t="shared" si="20"/>
        <v>#DIV/0!</v>
      </c>
      <c r="S49" s="16" t="e">
        <f t="shared" si="21"/>
        <v>#DIV/0!</v>
      </c>
      <c r="T49" s="16" t="e">
        <f t="shared" si="22"/>
        <v>#DIV/0!</v>
      </c>
      <c r="V49" s="8" t="e">
        <f t="shared" si="6"/>
        <v>#DIV/0!</v>
      </c>
    </row>
    <row r="50" spans="1:22" hidden="1">
      <c r="A50" s="4">
        <v>46</v>
      </c>
      <c r="B50" s="17"/>
      <c r="C50" s="17"/>
      <c r="D50" s="17"/>
      <c r="E50" s="17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>
        <f t="shared" si="5"/>
        <v>0</v>
      </c>
      <c r="Q50" s="16" t="e">
        <f t="shared" si="19"/>
        <v>#DIV/0!</v>
      </c>
      <c r="R50" s="16" t="e">
        <f t="shared" si="20"/>
        <v>#DIV/0!</v>
      </c>
      <c r="S50" s="16" t="e">
        <f t="shared" si="21"/>
        <v>#DIV/0!</v>
      </c>
      <c r="T50" s="16" t="e">
        <f t="shared" si="22"/>
        <v>#DIV/0!</v>
      </c>
      <c r="V50" s="8" t="e">
        <f t="shared" si="6"/>
        <v>#DIV/0!</v>
      </c>
    </row>
  </sheetData>
  <sortState ref="B3:B12">
    <sortCondition ref="B1"/>
  </sortState>
  <mergeCells count="9">
    <mergeCell ref="A2:A3"/>
    <mergeCell ref="F2:G2"/>
    <mergeCell ref="H2:H3"/>
    <mergeCell ref="P2:P3"/>
    <mergeCell ref="Q2:T2"/>
    <mergeCell ref="B2:B3"/>
    <mergeCell ref="K3:O3"/>
    <mergeCell ref="I2:J2"/>
    <mergeCell ref="D2:E2"/>
  </mergeCells>
  <pageMargins left="0.7" right="0.7" top="0.75" bottom="0.75" header="0.3" footer="0.3"/>
  <pageSetup paperSize="9" scale="98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Статистика</vt:lpstr>
      <vt:lpstr>Лист4</vt:lpstr>
      <vt:lpstr>Суди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Кудрицька Тетяна Юріївна</dc:creator>
  <cp:lastModifiedBy>Щербина Валентина Володимирівна</cp:lastModifiedBy>
  <cp:lastPrinted>2021-01-26T09:43:53Z</cp:lastPrinted>
  <dcterms:created xsi:type="dcterms:W3CDTF">2017-10-27T15:50:09Z</dcterms:created>
  <dcterms:modified xsi:type="dcterms:W3CDTF">2022-02-02T07:15:49Z</dcterms:modified>
</cp:coreProperties>
</file>