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<sst xmlns="http://schemas.openxmlformats.org/spreadsheetml/2006/main" count="154" uniqueCount="128">
  <si>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</si>
  <si>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</si>
  <si>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</si>
  <si>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</si>
  <si>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</si>
  <si>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</si>
  <si>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</si>
  <si>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</si>
  <si>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</si>
  <si>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</si>
  <si>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</si>
  <si>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</si>
  <si>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</si>
  <si>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</si>
  <si>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</si>
  <si>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</si>
  <si>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</si>
  <si>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</si>
  <si>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</si>
  <si>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</si>
  <si>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</si>
  <si>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</si>
  <si>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</si>
  <si>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</si>
  <si>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</si>
  <si>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</si>
  <si>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</si>
  <si>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</si>
  <si>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</si>
  <si>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</si>
  <si>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</si>
  <si>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</si>
  <si>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</si>
  <si>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</si>
  <si>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</si>
  <si>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</si>
  <si>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</si>
  <si>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</si>
  <si>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</si>
  <si>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</si>
  <si>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</si>
  <si>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</si>
  <si>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</si>
  <si>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</si>
  <si>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</si>
  <si>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</si>
  <si>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</si>
  <si>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</si>
  <si>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</si>
  <si>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</si>
  <si>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</si>
  <si>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</si>
  <si>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</si>
  <si>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</si>
  <si>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</si>
  <si>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</si>
  <si>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</si>
  <si>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</si>
  <si>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</si>
  <si>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</si>
  <si>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</si>
  <si>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</si>
  <si>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</si>
  <si>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</si>
  <si>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</si>
  <si>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</si>
  <si>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</si>
  <si>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</si>
  <si>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</si>
  <si>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</si>
  <si>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</si>
  <si>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</si>
  <si>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</si>
  <si>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</si>
  <si>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</si>
  <si>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</si>
  <si>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</si>
  <si>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</si>
  <si>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</si>
  <si>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</si>
  <si>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</si>
  <si>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</si>
  <si>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</si>
  <si>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</si>
  <si>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</si>
  <si>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</si>
  <si>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</si>
  <si>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</si>
  <si>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</si>
  <si>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</si>
  <si>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</si>
  <si>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</si>
  <si>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</si>
  <si>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</si>
  <si>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</si>
  <si>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</si>
  <si>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</si>
  <si>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</si>
  <si>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</si>
  <si>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</si>
  <si>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</si>
  <si>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</si>
  <si>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</si>
  <si>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</si>
  <si>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</si>
  <si>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</si>
  <si>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</si>
  <si>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</si>
  <si>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</si>
  <si>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</si>
  <si>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</si>
  <si>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</si>
  <si>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</si>
  <si>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</si>
  <si>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</si>
  <si>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</si>
  <si>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</si>
  <si>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</si>
  <si>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</si>
  <si>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</si>
  <si>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</si>
  <si>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</si>
  <si>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</si>
  <si>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В.О. Федько</t>
  </si>
  <si>
    <t>В.В. Щербина</t>
  </si>
  <si>
    <t>(0532)64-29-74</t>
  </si>
  <si>
    <t>statistic@pl.court.gov.ua</t>
  </si>
  <si>
    <t>10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</si>
</sst>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&amp;LED878261&amp;C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50546</v>
      </c>
      <c r="D6" s="96">
        <f>SUM(D7,D10,D13,D14,D15,D21,D24,D25,D18,D19,D20)</f>
        <v>47260776.569999985</v>
      </c>
      <c r="E6" s="96">
        <f>SUM(E7,E10,E13,E14,E15,E21,E24,E25,E18,E19,E20)</f>
        <v>44401</v>
      </c>
      <c r="F6" s="96">
        <f>SUM(F7,F10,F13,F14,F15,F21,F24,F25,F18,F19,F20)</f>
        <v>43293084.45999999</v>
      </c>
      <c r="G6" s="96">
        <f>SUM(G7,G10,G13,G14,G15,G21,G24,G25,G18,G19,G20)</f>
        <v>656</v>
      </c>
      <c r="H6" s="96">
        <f>SUM(H7,H10,H13,H14,H15,H21,H24,H25,H18,H19,H20)</f>
        <v>818629.3699999999</v>
      </c>
      <c r="I6" s="96">
        <f>SUM(I7,I10,I13,I14,I15,I21,I24,I25,I18,I19,I20)</f>
        <v>2025</v>
      </c>
      <c r="J6" s="96">
        <f>SUM(J7,J10,J13,J14,J15,J21,J24,J25,J18,J19,J20)</f>
        <v>1412711.55</v>
      </c>
      <c r="K6" s="96">
        <f>SUM(K7,K10,K13,K14,K15,K21,K24,K25,K18,K19,K20)</f>
        <v>4169</v>
      </c>
      <c r="L6" s="96">
        <f>SUM(L7,L10,L13,L14,L15,L21,L24,L25,L18,L19,L20)</f>
        <v>3083160.07</v>
      </c>
    </row>
    <row r="7" spans="1:12" ht="16.5" customHeight="1">
      <c r="A7" s="87">
        <v>2</v>
      </c>
      <c r="B7" s="90" t="s">
        <v>74</v>
      </c>
      <c r="C7" s="97">
        <v>13911</v>
      </c>
      <c r="D7" s="97">
        <v>27677312.38</v>
      </c>
      <c r="E7" s="97">
        <v>11733</v>
      </c>
      <c r="F7" s="97">
        <v>24596009.87</v>
      </c>
      <c r="G7" s="97">
        <v>272</v>
      </c>
      <c r="H7" s="97">
        <v>558224.34</v>
      </c>
      <c r="I7" s="97">
        <v>736</v>
      </c>
      <c r="J7" s="97">
        <v>776342.97</v>
      </c>
      <c r="K7" s="97">
        <v>1504</v>
      </c>
      <c r="L7" s="97">
        <v>1695243.97</v>
      </c>
    </row>
    <row r="8" spans="1:12" ht="16.5" customHeight="1">
      <c r="A8" s="87">
        <v>3</v>
      </c>
      <c r="B8" s="91" t="s">
        <v>75</v>
      </c>
      <c r="C8" s="97">
        <v>8713</v>
      </c>
      <c r="D8" s="97">
        <v>20682518.88</v>
      </c>
      <c r="E8" s="97">
        <v>8423</v>
      </c>
      <c r="F8" s="97">
        <v>19146706.98</v>
      </c>
      <c r="G8" s="97">
        <v>184</v>
      </c>
      <c r="H8" s="97">
        <v>439855.05</v>
      </c>
      <c r="I8" s="97">
        <v>115</v>
      </c>
      <c r="J8" s="97">
        <v>175015.87</v>
      </c>
      <c r="K8" s="97">
        <v>41</v>
      </c>
      <c r="L8" s="97">
        <v>90799.04</v>
      </c>
    </row>
    <row r="9" spans="1:12" ht="16.5" customHeight="1">
      <c r="A9" s="87">
        <v>4</v>
      </c>
      <c r="B9" s="91" t="s">
        <v>76</v>
      </c>
      <c r="C9" s="97">
        <v>5198</v>
      </c>
      <c r="D9" s="97">
        <v>6994793.5</v>
      </c>
      <c r="E9" s="97">
        <v>3310</v>
      </c>
      <c r="F9" s="97">
        <v>5449302.89</v>
      </c>
      <c r="G9" s="97">
        <v>88</v>
      </c>
      <c r="H9" s="97">
        <v>118369.29</v>
      </c>
      <c r="I9" s="97">
        <v>621</v>
      </c>
      <c r="J9" s="97">
        <v>601327.1</v>
      </c>
      <c r="K9" s="97">
        <v>1463</v>
      </c>
      <c r="L9" s="97">
        <v>1604444.93</v>
      </c>
    </row>
    <row r="10" spans="1:12" ht="19.5" customHeight="1">
      <c r="A10" s="87">
        <v>5</v>
      </c>
      <c r="B10" s="90" t="s">
        <v>77</v>
      </c>
      <c r="C10" s="97">
        <v>7797</v>
      </c>
      <c r="D10" s="97">
        <v>9365213.6</v>
      </c>
      <c r="E10" s="97">
        <v>6608</v>
      </c>
      <c r="F10" s="97">
        <v>9135405.6</v>
      </c>
      <c r="G10" s="97">
        <v>125</v>
      </c>
      <c r="H10" s="97">
        <v>139870.33</v>
      </c>
      <c r="I10" s="97">
        <v>404</v>
      </c>
      <c r="J10" s="97">
        <v>408277.38</v>
      </c>
      <c r="K10" s="97">
        <v>781</v>
      </c>
      <c r="L10" s="97">
        <v>741079.6</v>
      </c>
    </row>
    <row r="11" spans="1:12" ht="19.5" customHeight="1">
      <c r="A11" s="87">
        <v>6</v>
      </c>
      <c r="B11" s="91" t="s">
        <v>78</v>
      </c>
      <c r="C11" s="97">
        <v>1671</v>
      </c>
      <c r="D11" s="97">
        <v>3793170</v>
      </c>
      <c r="E11" s="97">
        <v>1587</v>
      </c>
      <c r="F11" s="97">
        <v>4089069.71</v>
      </c>
      <c r="G11" s="97">
        <v>22</v>
      </c>
      <c r="H11" s="97">
        <v>62998</v>
      </c>
      <c r="I11" s="97">
        <v>50</v>
      </c>
      <c r="J11" s="97">
        <v>66636.33</v>
      </c>
      <c r="K11" s="97">
        <v>30</v>
      </c>
      <c r="L11" s="97">
        <v>65662</v>
      </c>
    </row>
    <row r="12" spans="1:12" ht="19.5" customHeight="1">
      <c r="A12" s="87">
        <v>7</v>
      </c>
      <c r="B12" s="91" t="s">
        <v>79</v>
      </c>
      <c r="C12" s="97">
        <v>6126</v>
      </c>
      <c r="D12" s="97">
        <v>5572043.6</v>
      </c>
      <c r="E12" s="97">
        <v>5021</v>
      </c>
      <c r="F12" s="97">
        <v>5046335.89</v>
      </c>
      <c r="G12" s="97">
        <v>103</v>
      </c>
      <c r="H12" s="97">
        <v>76872.33</v>
      </c>
      <c r="I12" s="97">
        <v>354</v>
      </c>
      <c r="J12" s="97">
        <v>341641.05</v>
      </c>
      <c r="K12" s="97">
        <v>751</v>
      </c>
      <c r="L12" s="97">
        <v>675417.6</v>
      </c>
    </row>
    <row r="13" spans="1:12" ht="15" customHeight="1">
      <c r="A13" s="87">
        <v>8</v>
      </c>
      <c r="B13" s="90" t="s">
        <v>18</v>
      </c>
      <c r="C13" s="97">
        <v>3999</v>
      </c>
      <c r="D13" s="97">
        <v>3631596.8</v>
      </c>
      <c r="E13" s="97">
        <v>3701</v>
      </c>
      <c r="F13" s="97">
        <v>3442564.41</v>
      </c>
      <c r="G13" s="97">
        <v>188</v>
      </c>
      <c r="H13" s="97">
        <v>97297.2</v>
      </c>
      <c r="I13" s="97">
        <v>48</v>
      </c>
      <c r="J13" s="97">
        <v>37754</v>
      </c>
      <c r="K13" s="97">
        <v>79</v>
      </c>
      <c r="L13" s="97">
        <v>71278</v>
      </c>
    </row>
    <row r="14" spans="1:12" ht="15.75" customHeight="1">
      <c r="A14" s="87">
        <v>9</v>
      </c>
      <c r="B14" s="90" t="s">
        <v>19</v>
      </c>
      <c r="C14" s="97">
        <v>30</v>
      </c>
      <c r="D14" s="97">
        <v>40984.72</v>
      </c>
      <c r="E14" s="97">
        <v>29</v>
      </c>
      <c r="F14" s="97">
        <v>37387.22</v>
      </c>
      <c r="G14" s="97">
        <v>1</v>
      </c>
      <c r="H14" s="97">
        <v>897.5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3747</v>
      </c>
      <c r="D15" s="97">
        <v>1831595.8</v>
      </c>
      <c r="E15" s="97">
        <v>3326</v>
      </c>
      <c r="F15" s="97">
        <v>1666125.6</v>
      </c>
      <c r="G15" s="97">
        <v>27</v>
      </c>
      <c r="H15" s="97">
        <v>12696.8</v>
      </c>
      <c r="I15" s="97">
        <v>3</v>
      </c>
      <c r="J15" s="97">
        <v>1135</v>
      </c>
      <c r="K15" s="97">
        <v>407</v>
      </c>
      <c r="L15" s="97">
        <v>262185</v>
      </c>
    </row>
    <row r="16" spans="1:12" ht="21" customHeight="1">
      <c r="A16" s="87">
        <v>11</v>
      </c>
      <c r="B16" s="91" t="s">
        <v>78</v>
      </c>
      <c r="C16" s="97">
        <v>191</v>
      </c>
      <c r="D16" s="97">
        <v>216785</v>
      </c>
      <c r="E16" s="97">
        <v>72</v>
      </c>
      <c r="F16" s="97">
        <v>87012.52</v>
      </c>
      <c r="G16" s="97"/>
      <c r="H16" s="97"/>
      <c r="I16" s="97"/>
      <c r="J16" s="97"/>
      <c r="K16" s="97">
        <v>125</v>
      </c>
      <c r="L16" s="97">
        <v>136200</v>
      </c>
    </row>
    <row r="17" spans="1:12" ht="21" customHeight="1">
      <c r="A17" s="87">
        <v>12</v>
      </c>
      <c r="B17" s="91" t="s">
        <v>79</v>
      </c>
      <c r="C17" s="97">
        <v>3556</v>
      </c>
      <c r="D17" s="97">
        <v>1614810.8</v>
      </c>
      <c r="E17" s="97">
        <v>3254</v>
      </c>
      <c r="F17" s="97">
        <v>1579113.08</v>
      </c>
      <c r="G17" s="97">
        <v>27</v>
      </c>
      <c r="H17" s="97">
        <v>12696.8</v>
      </c>
      <c r="I17" s="97">
        <v>3</v>
      </c>
      <c r="J17" s="97">
        <v>1135</v>
      </c>
      <c r="K17" s="97">
        <v>282</v>
      </c>
      <c r="L17" s="97">
        <v>125985</v>
      </c>
    </row>
    <row r="18" spans="1:12" ht="21" customHeight="1">
      <c r="A18" s="87">
        <v>13</v>
      </c>
      <c r="B18" s="99" t="s">
        <v>104</v>
      </c>
      <c r="C18" s="97">
        <v>20172</v>
      </c>
      <c r="D18" s="97">
        <v>4579044</v>
      </c>
      <c r="E18" s="97">
        <v>18163</v>
      </c>
      <c r="F18" s="97">
        <v>4286265.34</v>
      </c>
      <c r="G18" s="97">
        <v>43</v>
      </c>
      <c r="H18" s="97">
        <v>9643.2</v>
      </c>
      <c r="I18" s="97">
        <v>831</v>
      </c>
      <c r="J18" s="97">
        <v>188521.2</v>
      </c>
      <c r="K18" s="97">
        <v>1351</v>
      </c>
      <c r="L18" s="97">
        <v>304634</v>
      </c>
    </row>
    <row r="19" spans="1:12" ht="21" customHeight="1">
      <c r="A19" s="87">
        <v>14</v>
      </c>
      <c r="B19" s="99" t="s">
        <v>105</v>
      </c>
      <c r="C19" s="97">
        <v>854</v>
      </c>
      <c r="D19" s="97">
        <v>96903.8</v>
      </c>
      <c r="E19" s="97">
        <v>807</v>
      </c>
      <c r="F19" s="97">
        <v>97554.56</v>
      </c>
      <c r="G19" s="97"/>
      <c r="H19" s="97"/>
      <c r="I19" s="97">
        <v>3</v>
      </c>
      <c r="J19" s="97">
        <v>681</v>
      </c>
      <c r="K19" s="97">
        <v>45</v>
      </c>
      <c r="L19" s="97">
        <v>5107.5</v>
      </c>
    </row>
    <row r="20" spans="1:12" ht="29.25" customHeight="1">
      <c r="A20" s="87">
        <v>15</v>
      </c>
      <c r="B20" s="99" t="s">
        <v>109</v>
      </c>
      <c r="C20" s="97">
        <v>20</v>
      </c>
      <c r="D20" s="97">
        <v>9080</v>
      </c>
      <c r="E20" s="97">
        <v>20</v>
      </c>
      <c r="F20" s="97">
        <v>9536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16344</v>
      </c>
      <c r="E21" s="97">
        <f>SUM(E22:E23)</f>
        <v>8</v>
      </c>
      <c r="F21" s="97">
        <f>SUM(F22:F23)</f>
        <v>12396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2724</v>
      </c>
      <c r="E22" s="97">
        <v>3</v>
      </c>
      <c r="F22" s="97">
        <v>2724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6</v>
      </c>
      <c r="D23" s="97">
        <v>13620</v>
      </c>
      <c r="E23" s="97">
        <v>5</v>
      </c>
      <c r="F23" s="97">
        <v>9672</v>
      </c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>
        <v>6</v>
      </c>
      <c r="D24" s="97">
        <v>12247.47</v>
      </c>
      <c r="E24" s="97">
        <v>5</v>
      </c>
      <c r="F24" s="97">
        <v>9385.86</v>
      </c>
      <c r="G24" s="97"/>
      <c r="H24" s="97"/>
      <c r="I24" s="97"/>
      <c r="J24" s="97"/>
      <c r="K24" s="97">
        <v>1</v>
      </c>
      <c r="L24" s="97">
        <v>1362</v>
      </c>
    </row>
    <row r="25" spans="1:12" ht="31.5" customHeight="1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684</v>
      </c>
      <c r="D39" s="96">
        <f>SUM(D40,D47,D48,D49)</f>
        <v>615704</v>
      </c>
      <c r="E39" s="96">
        <f>SUM(E40,E47,E48,E49)</f>
        <v>650</v>
      </c>
      <c r="F39" s="96">
        <f>SUM(F40,F47,F48,F49)</f>
        <v>389215.76</v>
      </c>
      <c r="G39" s="96">
        <f>SUM(G40,G47,G48,G49)</f>
        <v>4</v>
      </c>
      <c r="H39" s="96">
        <f>SUM(H40,H47,H48,H49)</f>
        <v>2202.8</v>
      </c>
      <c r="I39" s="96">
        <f>SUM(I40,I47,I48,I49)</f>
        <v>4</v>
      </c>
      <c r="J39" s="96">
        <f>SUM(J40,J47,J48,J49)</f>
        <v>4304.8</v>
      </c>
      <c r="K39" s="96">
        <f>SUM(K40,K47,K48,K49)</f>
        <v>30</v>
      </c>
      <c r="L39" s="96">
        <f>SUM(L40,L47,L48,L49)</f>
        <v>25651</v>
      </c>
    </row>
    <row r="40" spans="1:12" ht="24" customHeight="1">
      <c r="A40" s="87">
        <v>35</v>
      </c>
      <c r="B40" s="90" t="s">
        <v>85</v>
      </c>
      <c r="C40" s="97">
        <f>SUM(C41,C44)</f>
        <v>630</v>
      </c>
      <c r="D40" s="97">
        <f>SUM(D41,D44)</f>
        <v>578930</v>
      </c>
      <c r="E40" s="97">
        <f>SUM(E41,E44)</f>
        <v>597</v>
      </c>
      <c r="F40" s="97">
        <f>SUM(F41,F44)</f>
        <v>366606.65</v>
      </c>
      <c r="G40" s="97">
        <f>SUM(G41,G44)</f>
        <v>4</v>
      </c>
      <c r="H40" s="97">
        <f>SUM(H41,H44)</f>
        <v>2202.8</v>
      </c>
      <c r="I40" s="97">
        <f>SUM(I41,I44)</f>
        <v>4</v>
      </c>
      <c r="J40" s="97">
        <f>SUM(J41,J44)</f>
        <v>4304.8</v>
      </c>
      <c r="K40" s="97">
        <f>SUM(K41,K44)</f>
        <v>29</v>
      </c>
      <c r="L40" s="97">
        <f>SUM(L41,L44)</f>
        <v>24970</v>
      </c>
    </row>
    <row r="41" spans="1:12" ht="19.5" customHeight="1">
      <c r="A41" s="87">
        <v>36</v>
      </c>
      <c r="B41" s="90" t="s">
        <v>86</v>
      </c>
      <c r="C41" s="97">
        <v>18</v>
      </c>
      <c r="D41" s="97">
        <v>22813.6</v>
      </c>
      <c r="E41" s="97">
        <v>14</v>
      </c>
      <c r="F41" s="97">
        <v>15583</v>
      </c>
      <c r="G41" s="97">
        <v>2</v>
      </c>
      <c r="H41" s="97">
        <v>1294.8</v>
      </c>
      <c r="I41" s="97"/>
      <c r="J41" s="97"/>
      <c r="K41" s="97">
        <v>2</v>
      </c>
      <c r="L41" s="97">
        <v>1816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9080</v>
      </c>
      <c r="E42" s="97">
        <v>4</v>
      </c>
      <c r="F42" s="97">
        <v>8659.6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14</v>
      </c>
      <c r="D43" s="97">
        <v>13733.6</v>
      </c>
      <c r="E43" s="97">
        <v>10</v>
      </c>
      <c r="F43" s="97">
        <v>6923.4</v>
      </c>
      <c r="G43" s="97">
        <v>2</v>
      </c>
      <c r="H43" s="97">
        <v>1294.8</v>
      </c>
      <c r="I43" s="97"/>
      <c r="J43" s="97"/>
      <c r="K43" s="97">
        <v>2</v>
      </c>
      <c r="L43" s="97">
        <v>1816</v>
      </c>
    </row>
    <row r="44" spans="1:12" ht="21" customHeight="1">
      <c r="A44" s="87">
        <v>39</v>
      </c>
      <c r="B44" s="90" t="s">
        <v>88</v>
      </c>
      <c r="C44" s="97">
        <v>612</v>
      </c>
      <c r="D44" s="97">
        <v>556116.4</v>
      </c>
      <c r="E44" s="97">
        <v>583</v>
      </c>
      <c r="F44" s="97">
        <v>351023.65</v>
      </c>
      <c r="G44" s="97">
        <v>2</v>
      </c>
      <c r="H44" s="97">
        <v>908</v>
      </c>
      <c r="I44" s="97">
        <v>4</v>
      </c>
      <c r="J44" s="97">
        <v>4304.8</v>
      </c>
      <c r="K44" s="97">
        <v>27</v>
      </c>
      <c r="L44" s="97">
        <v>23154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611</v>
      </c>
      <c r="D46" s="97">
        <v>553846.4</v>
      </c>
      <c r="E46" s="97">
        <v>582</v>
      </c>
      <c r="F46" s="97">
        <v>350569.65</v>
      </c>
      <c r="G46" s="97">
        <v>2</v>
      </c>
      <c r="H46" s="97">
        <v>908</v>
      </c>
      <c r="I46" s="97">
        <v>4</v>
      </c>
      <c r="J46" s="97">
        <v>4304.8</v>
      </c>
      <c r="K46" s="97">
        <v>27</v>
      </c>
      <c r="L46" s="97">
        <v>23154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54</v>
      </c>
      <c r="D49" s="97">
        <v>36774</v>
      </c>
      <c r="E49" s="97">
        <v>53</v>
      </c>
      <c r="F49" s="97">
        <v>22609.11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650</v>
      </c>
      <c r="D50" s="96">
        <f>SUM(D51:D54)</f>
        <v>22718.160000000003</v>
      </c>
      <c r="E50" s="96">
        <f>SUM(E51:E54)</f>
        <v>647</v>
      </c>
      <c r="F50" s="96">
        <f>SUM(F51:F54)</f>
        <v>26148.279999999995</v>
      </c>
      <c r="G50" s="96">
        <f>SUM(G51:G54)</f>
        <v>0</v>
      </c>
      <c r="H50" s="96">
        <f>SUM(H51:H54)</f>
        <v>0</v>
      </c>
      <c r="I50" s="96">
        <f>SUM(I51:I54)</f>
        <v>13</v>
      </c>
      <c r="J50" s="96">
        <f>SUM(J51:J54)</f>
        <v>1342.4</v>
      </c>
      <c r="K50" s="96">
        <f>SUM(K51:K54)</f>
        <v>2</v>
      </c>
      <c r="L50" s="96">
        <f>SUM(L51:L54)</f>
        <v>136.2</v>
      </c>
    </row>
    <row r="51" spans="1:12" ht="18.75" customHeight="1">
      <c r="A51" s="87">
        <v>46</v>
      </c>
      <c r="B51" s="90" t="s">
        <v>9</v>
      </c>
      <c r="C51" s="97">
        <v>476</v>
      </c>
      <c r="D51" s="97">
        <v>9084.54</v>
      </c>
      <c r="E51" s="97">
        <v>476</v>
      </c>
      <c r="F51" s="97">
        <v>12181.65</v>
      </c>
      <c r="G51" s="97"/>
      <c r="H51" s="97"/>
      <c r="I51" s="97">
        <v>3</v>
      </c>
      <c r="J51" s="97">
        <v>127.95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126</v>
      </c>
      <c r="D52" s="97">
        <v>10487.4</v>
      </c>
      <c r="E52" s="97">
        <v>124</v>
      </c>
      <c r="F52" s="97">
        <v>10474.98</v>
      </c>
      <c r="G52" s="97"/>
      <c r="H52" s="97"/>
      <c r="I52" s="97">
        <v>4</v>
      </c>
      <c r="J52" s="97">
        <v>1044.2</v>
      </c>
      <c r="K52" s="97">
        <v>2</v>
      </c>
      <c r="L52" s="97">
        <v>136.2</v>
      </c>
    </row>
    <row r="53" spans="1:12" ht="76.5" customHeight="1">
      <c r="A53" s="87">
        <v>48</v>
      </c>
      <c r="B53" s="90" t="s">
        <v>92</v>
      </c>
      <c r="C53" s="97">
        <v>23</v>
      </c>
      <c r="D53" s="97">
        <v>286.02</v>
      </c>
      <c r="E53" s="97">
        <v>23</v>
      </c>
      <c r="F53" s="97">
        <v>286.1</v>
      </c>
      <c r="G53" s="97"/>
      <c r="H53" s="97"/>
      <c r="I53" s="97">
        <v>5</v>
      </c>
      <c r="J53" s="97">
        <v>54.48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25</v>
      </c>
      <c r="D54" s="97">
        <v>2860.2</v>
      </c>
      <c r="E54" s="97">
        <v>24</v>
      </c>
      <c r="F54" s="97">
        <v>3205.55</v>
      </c>
      <c r="G54" s="97"/>
      <c r="H54" s="97"/>
      <c r="I54" s="97">
        <v>1</v>
      </c>
      <c r="J54" s="97">
        <v>115.77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12422</v>
      </c>
      <c r="D55" s="96">
        <v>5638758.2</v>
      </c>
      <c r="E55" s="96">
        <v>5776</v>
      </c>
      <c r="F55" s="96">
        <v>2627214.34</v>
      </c>
      <c r="G55" s="96"/>
      <c r="H55" s="96"/>
      <c r="I55" s="96">
        <v>12268</v>
      </c>
      <c r="J55" s="96">
        <v>10679174.6</v>
      </c>
      <c r="K55" s="97">
        <v>154</v>
      </c>
      <c r="L55" s="96">
        <v>79870.4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64302</v>
      </c>
      <c r="D56" s="96">
        <f t="shared" si="0"/>
        <v>53537956.929999985</v>
      </c>
      <c r="E56" s="96">
        <f t="shared" si="0"/>
        <v>51474</v>
      </c>
      <c r="F56" s="96">
        <f t="shared" si="0"/>
        <v>46335662.83999999</v>
      </c>
      <c r="G56" s="96">
        <f t="shared" si="0"/>
        <v>660</v>
      </c>
      <c r="H56" s="96">
        <f t="shared" si="0"/>
        <v>820832.1699999999</v>
      </c>
      <c r="I56" s="96">
        <f t="shared" si="0"/>
        <v>14310</v>
      </c>
      <c r="J56" s="96">
        <f t="shared" si="0"/>
        <v>12097533.35</v>
      </c>
      <c r="K56" s="96">
        <f t="shared" si="0"/>
        <v>4355</v>
      </c>
      <c r="L56" s="96">
        <f t="shared" si="0"/>
        <v>3188817.67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&amp;LED878261&amp;CФорма № Зведений- 10, Підрозділ: ТУ ДСА України в Полтавській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4307</v>
      </c>
      <c r="F4" s="93">
        <f>SUM(F5:F25)</f>
        <v>3114393.3700000006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437</v>
      </c>
      <c r="F5" s="95">
        <v>286395.7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57</v>
      </c>
      <c r="F6" s="95">
        <v>114073.55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2613</v>
      </c>
      <c r="F7" s="95">
        <v>1581150.61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908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132</v>
      </c>
      <c r="F9" s="95">
        <v>121672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49</v>
      </c>
      <c r="F10" s="95">
        <v>114934.69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63</v>
      </c>
      <c r="F11" s="95">
        <v>78505.72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11381.86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509</v>
      </c>
      <c r="F13" s="95">
        <v>474448.43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48</v>
      </c>
      <c r="F14" s="95">
        <v>36517.35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77</v>
      </c>
      <c r="F16" s="95">
        <v>37455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178</v>
      </c>
      <c r="F17" s="95">
        <v>175684.46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3405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1816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20</v>
      </c>
      <c r="F20" s="95">
        <v>22700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1816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111</v>
      </c>
      <c r="F23" s="95">
        <v>50167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1362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&amp;LED878261&amp;CФорма № Зведений- 10, Підрозділ: ТУ ДСА України в Полтавській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2018-03-15T14:08:04Z</cp:lastPrinted>
  <dcterms:created xsi:type="dcterms:W3CDTF">2015-09-09T10:27:37Z</dcterms:created>
  <dcterms:modified xsi:type="dcterms:W3CDTF">2022-02-07T08:14:55Z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Зведений- 10_10016_4.2021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ED878261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