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<sst xmlns="http://schemas.openxmlformats.org/spreadsheetml/2006/main" count="154" uniqueCount="128">
  <si>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</si>
  <si>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</si>
  <si>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</si>
  <si>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</si>
  <si>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</si>
  <si>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</si>
  <si>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</si>
  <si>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</si>
  <si>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</si>
  <si>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</si>
  <si>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</si>
  <si>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</si>
  <si>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</si>
  <si>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</si>
  <si>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</si>
  <si>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</si>
  <si>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</si>
  <si>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</si>
  <si>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</si>
  <si>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</si>
  <si>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</si>
  <si>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</si>
  <si>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</si>
  <si>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</si>
  <si>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</si>
  <si>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</si>
  <si>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</si>
  <si>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</si>
  <si>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</si>
  <si>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</si>
  <si>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</si>
  <si>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</si>
  <si>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</si>
  <si>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</si>
  <si>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</si>
  <si>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</si>
  <si>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</si>
  <si>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</si>
  <si>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</si>
  <si>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</si>
  <si>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</si>
  <si>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</si>
  <si>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</si>
  <si>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</si>
  <si>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</si>
  <si>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</si>
  <si>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</si>
  <si>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</si>
  <si>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</si>
  <si>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</si>
  <si>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</si>
  <si>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</si>
  <si>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</si>
  <si>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</si>
  <si>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</si>
  <si>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</si>
  <si>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</si>
  <si>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</si>
  <si>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</si>
  <si>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</si>
  <si>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</si>
  <si>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</si>
  <si>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</si>
  <si>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</si>
  <si>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</si>
  <si>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</si>
  <si>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</si>
  <si>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</si>
  <si>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</si>
  <si>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</si>
  <si>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</si>
  <si>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</si>
  <si>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</si>
  <si>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</si>
  <si>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</si>
  <si>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</si>
  <si>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</si>
  <si>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</si>
  <si>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</si>
  <si>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</si>
  <si>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</si>
  <si>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</si>
  <si>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</si>
  <si>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</si>
  <si>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</si>
  <si>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</si>
  <si>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</si>
  <si>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</si>
  <si>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</si>
  <si>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</si>
  <si>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</si>
  <si>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</si>
  <si>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</si>
  <si>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</si>
  <si>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</si>
  <si>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</si>
  <si>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</si>
  <si>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</si>
  <si>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</si>
  <si>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</si>
  <si>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</si>
  <si>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</si>
  <si>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</si>
  <si>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</si>
  <si>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</si>
  <si>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</si>
  <si>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</si>
  <si>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</si>
  <si>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</si>
  <si>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</si>
  <si>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</si>
  <si>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</si>
  <si>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</si>
  <si>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</si>
  <si>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</si>
  <si>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</si>
  <si>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</si>
  <si>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</si>
  <si>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</si>
  <si>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ТУ ДСА України в Полтавській областi</t>
  </si>
  <si>
    <t>36020. Полтавська область.м. Полтава</t>
  </si>
  <si>
    <t>вул. Соборності</t>
  </si>
  <si>
    <t/>
  </si>
  <si>
    <t>В.О. Федько</t>
  </si>
  <si>
    <t>В.В. Щербина</t>
  </si>
  <si>
    <t>(0532)64-29-74</t>
  </si>
  <si>
    <t>statistic@pl.court.gov.ua</t>
  </si>
  <si>
    <t>11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</si>
</sst>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3" fontId="4" fillId="0" borderId="13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4" fillId="0" borderId="13" xfId="54" applyNumberFormat="1" applyFont="1" applyBorder="1" applyAlignment="1">
      <alignment horizontal="right" vertical="center" wrapText="1"/>
      <protection/>
    </xf>
    <xf numFmtId="3" fontId="13" fillId="0" borderId="13" xfId="0" applyNumberFormat="1" applyFont="1" applyBorder="1" applyAlignment="1">
      <alignment horizontal="right" vertical="center" wrapText="1"/>
    </xf>
    <xf numFmtId="3" fontId="13" fillId="0" borderId="13" xfId="62" applyNumberFormat="1" applyFont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0" t="s">
        <v>39</v>
      </c>
      <c r="C3" s="120"/>
      <c r="D3" s="120"/>
      <c r="E3" s="120"/>
      <c r="F3" s="120"/>
      <c r="G3" s="120"/>
      <c r="H3" s="120"/>
    </row>
    <row r="4" spans="2:8" ht="18.7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3"/>
      <c r="C5" s="3"/>
      <c r="D5" s="126" t="s">
        <v>118</v>
      </c>
      <c r="E5" s="126"/>
      <c r="F5" s="126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2" t="s">
        <v>23</v>
      </c>
      <c r="C10" s="123"/>
      <c r="D10" s="124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2" t="s">
        <v>25</v>
      </c>
      <c r="C12" s="103"/>
      <c r="D12" s="104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2" t="s">
        <v>43</v>
      </c>
      <c r="C14" s="103"/>
      <c r="D14" s="104"/>
      <c r="E14" s="105" t="s">
        <v>42</v>
      </c>
      <c r="F14" s="125" t="s">
        <v>27</v>
      </c>
      <c r="G14" s="125"/>
      <c r="H14" s="125"/>
    </row>
    <row r="15" spans="1:8" ht="12.75" customHeight="1">
      <c r="A15" s="8"/>
      <c r="B15" s="102"/>
      <c r="C15" s="103"/>
      <c r="D15" s="104"/>
      <c r="E15" s="105"/>
      <c r="F15" s="115" t="s">
        <v>50</v>
      </c>
      <c r="G15" s="116"/>
      <c r="H15" s="116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2" t="s">
        <v>44</v>
      </c>
      <c r="C17" s="103"/>
      <c r="D17" s="104"/>
      <c r="E17" s="105" t="s">
        <v>42</v>
      </c>
      <c r="F17" s="127" t="s">
        <v>102</v>
      </c>
      <c r="G17" s="128"/>
      <c r="H17" s="128"/>
    </row>
    <row r="18" spans="1:8" ht="12.75" customHeight="1">
      <c r="A18" s="8"/>
      <c r="B18" s="102"/>
      <c r="C18" s="103"/>
      <c r="D18" s="104"/>
      <c r="E18" s="105"/>
      <c r="F18" s="127"/>
      <c r="G18" s="128"/>
      <c r="H18" s="128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2" t="s">
        <v>47</v>
      </c>
      <c r="C20" s="103"/>
      <c r="D20" s="104"/>
      <c r="E20" s="105" t="s">
        <v>42</v>
      </c>
      <c r="F20" s="23"/>
      <c r="G20" s="23"/>
      <c r="H20" s="23"/>
    </row>
    <row r="21" spans="1:8" ht="12.75" customHeight="1">
      <c r="A21" s="8"/>
      <c r="B21" s="102"/>
      <c r="C21" s="103"/>
      <c r="D21" s="104"/>
      <c r="E21" s="105"/>
      <c r="F21" s="125"/>
      <c r="G21" s="125"/>
      <c r="H21" s="125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2" t="s">
        <v>28</v>
      </c>
      <c r="C23" s="103"/>
      <c r="D23" s="104"/>
      <c r="E23" s="16"/>
      <c r="F23" s="6"/>
      <c r="G23" s="17"/>
    </row>
    <row r="24" spans="1:6" ht="12.75" customHeight="1">
      <c r="A24" s="8"/>
      <c r="B24" s="102" t="s">
        <v>49</v>
      </c>
      <c r="C24" s="103"/>
      <c r="D24" s="104"/>
      <c r="E24" s="16"/>
      <c r="F24" s="6"/>
    </row>
    <row r="25" spans="2:5" ht="12.75" customHeight="1">
      <c r="B25" s="102" t="s">
        <v>29</v>
      </c>
      <c r="C25" s="103"/>
      <c r="D25" s="104"/>
      <c r="E25" s="16" t="s">
        <v>45</v>
      </c>
    </row>
    <row r="26" spans="2:5" ht="12.75" customHeight="1">
      <c r="B26" s="117" t="s">
        <v>30</v>
      </c>
      <c r="C26" s="118"/>
      <c r="D26" s="119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2" t="s">
        <v>32</v>
      </c>
      <c r="C28" s="103"/>
      <c r="D28" s="104"/>
      <c r="E28" s="21" t="s">
        <v>46</v>
      </c>
    </row>
    <row r="29" spans="2:5" ht="12.75" customHeight="1">
      <c r="B29" s="106"/>
      <c r="C29" s="107"/>
      <c r="D29" s="108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09" t="s">
        <v>35</v>
      </c>
      <c r="C37" s="110"/>
      <c r="D37" s="97" t="s">
        <v>119</v>
      </c>
      <c r="E37" s="97"/>
      <c r="F37" s="97"/>
      <c r="G37" s="97"/>
      <c r="H37" s="98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1" t="s">
        <v>120</v>
      </c>
      <c r="E39" s="97"/>
      <c r="F39" s="97"/>
      <c r="G39" s="97"/>
      <c r="H39" s="98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2" t="s">
        <v>121</v>
      </c>
      <c r="C41" s="113"/>
      <c r="D41" s="113"/>
      <c r="E41" s="113"/>
      <c r="F41" s="113"/>
      <c r="G41" s="113"/>
      <c r="H41" s="114"/>
    </row>
    <row r="42" spans="1:8" ht="12.75" customHeight="1">
      <c r="A42" s="8"/>
      <c r="B42" s="99" t="s">
        <v>37</v>
      </c>
      <c r="C42" s="100"/>
      <c r="D42" s="100"/>
      <c r="E42" s="100"/>
      <c r="F42" s="100"/>
      <c r="G42" s="100"/>
      <c r="H42" s="10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96">
        <v>17</v>
      </c>
      <c r="C44" s="97"/>
      <c r="D44" s="97"/>
      <c r="E44" s="97"/>
      <c r="F44" s="97"/>
      <c r="G44" s="97"/>
      <c r="H44" s="98"/>
      <c r="I44" s="6"/>
    </row>
    <row r="45" spans="1:9" ht="12.75" customHeight="1">
      <c r="A45" s="8"/>
      <c r="B45" s="99" t="s">
        <v>38</v>
      </c>
      <c r="C45" s="100"/>
      <c r="D45" s="100"/>
      <c r="E45" s="100"/>
      <c r="F45" s="100"/>
      <c r="G45" s="100"/>
      <c r="H45" s="10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&amp;L8EF82C6C&amp;C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C6" sqref="C6:L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1" t="s">
        <v>20</v>
      </c>
      <c r="C1" s="131"/>
      <c r="D1" s="50"/>
      <c r="E1" s="50"/>
      <c r="F1" s="50"/>
    </row>
    <row r="2" spans="1:12" ht="61.5" customHeight="1">
      <c r="A2" s="132" t="s">
        <v>0</v>
      </c>
      <c r="B2" s="133" t="s">
        <v>73</v>
      </c>
      <c r="C2" s="130" t="s">
        <v>54</v>
      </c>
      <c r="D2" s="129" t="s">
        <v>48</v>
      </c>
      <c r="E2" s="129" t="s">
        <v>13</v>
      </c>
      <c r="F2" s="129"/>
      <c r="G2" s="130" t="s">
        <v>6</v>
      </c>
      <c r="H2" s="130"/>
      <c r="I2" s="130" t="s">
        <v>55</v>
      </c>
      <c r="J2" s="130"/>
      <c r="K2" s="130" t="s">
        <v>72</v>
      </c>
      <c r="L2" s="130"/>
    </row>
    <row r="3" spans="1:12" ht="36" customHeight="1">
      <c r="A3" s="132"/>
      <c r="B3" s="133"/>
      <c r="C3" s="130"/>
      <c r="D3" s="129"/>
      <c r="E3" s="134" t="s">
        <v>7</v>
      </c>
      <c r="F3" s="134" t="s">
        <v>12</v>
      </c>
      <c r="G3" s="135" t="s">
        <v>7</v>
      </c>
      <c r="H3" s="135" t="s">
        <v>8</v>
      </c>
      <c r="I3" s="135" t="s">
        <v>7</v>
      </c>
      <c r="J3" s="135" t="s">
        <v>8</v>
      </c>
      <c r="K3" s="135" t="s">
        <v>7</v>
      </c>
      <c r="L3" s="135" t="s">
        <v>11</v>
      </c>
    </row>
    <row r="4" spans="1:12" ht="64.5" customHeight="1">
      <c r="A4" s="132"/>
      <c r="B4" s="133"/>
      <c r="C4" s="130"/>
      <c r="D4" s="129"/>
      <c r="E4" s="134"/>
      <c r="F4" s="134"/>
      <c r="G4" s="135"/>
      <c r="H4" s="135"/>
      <c r="I4" s="135"/>
      <c r="J4" s="135"/>
      <c r="K4" s="135"/>
      <c r="L4" s="135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149">
        <f aca="true" t="shared" si="0" ref="C6:L6">SUM(C7,C10,C13,C14,C15,C21,C24,C25,C18,C19,C20)</f>
        <v>36034</v>
      </c>
      <c r="D6" s="149">
        <f t="shared" si="0"/>
        <v>33221953.160000004</v>
      </c>
      <c r="E6" s="149">
        <f t="shared" si="0"/>
        <v>31920</v>
      </c>
      <c r="F6" s="149">
        <f t="shared" si="0"/>
        <v>30271020.900000002</v>
      </c>
      <c r="G6" s="149">
        <f t="shared" si="0"/>
        <v>427</v>
      </c>
      <c r="H6" s="149">
        <f t="shared" si="0"/>
        <v>550425.29</v>
      </c>
      <c r="I6" s="149">
        <f t="shared" si="0"/>
        <v>1327</v>
      </c>
      <c r="J6" s="149">
        <f t="shared" si="0"/>
        <v>929658.4299999999</v>
      </c>
      <c r="K6" s="149">
        <f t="shared" si="0"/>
        <v>2820</v>
      </c>
      <c r="L6" s="149">
        <f t="shared" si="0"/>
        <v>2121392.11</v>
      </c>
    </row>
    <row r="7" spans="1:12" ht="16.5" customHeight="1">
      <c r="A7" s="87">
        <v>2</v>
      </c>
      <c r="B7" s="90" t="s">
        <v>74</v>
      </c>
      <c r="C7" s="150">
        <v>10167</v>
      </c>
      <c r="D7" s="150">
        <v>20334744.43</v>
      </c>
      <c r="E7" s="150">
        <v>8711</v>
      </c>
      <c r="F7" s="150">
        <v>17850154.27</v>
      </c>
      <c r="G7" s="150">
        <v>183</v>
      </c>
      <c r="H7" s="150">
        <v>401952.26</v>
      </c>
      <c r="I7" s="150">
        <v>486</v>
      </c>
      <c r="J7" s="150">
        <v>508040.31</v>
      </c>
      <c r="K7" s="150">
        <v>1011</v>
      </c>
      <c r="L7" s="150">
        <v>1145821.51</v>
      </c>
    </row>
    <row r="8" spans="1:12" ht="16.5" customHeight="1">
      <c r="A8" s="87">
        <v>3</v>
      </c>
      <c r="B8" s="91" t="s">
        <v>75</v>
      </c>
      <c r="C8" s="150">
        <v>6622</v>
      </c>
      <c r="D8" s="150">
        <v>15648040.84</v>
      </c>
      <c r="E8" s="150">
        <v>6423</v>
      </c>
      <c r="F8" s="150">
        <v>14409921.09</v>
      </c>
      <c r="G8" s="150">
        <v>124</v>
      </c>
      <c r="H8" s="150">
        <v>315618.01</v>
      </c>
      <c r="I8" s="150">
        <v>91</v>
      </c>
      <c r="J8" s="150">
        <v>138881.04</v>
      </c>
      <c r="K8" s="150">
        <v>27</v>
      </c>
      <c r="L8" s="150">
        <v>59019.04</v>
      </c>
    </row>
    <row r="9" spans="1:12" ht="16.5" customHeight="1">
      <c r="A9" s="87">
        <v>4</v>
      </c>
      <c r="B9" s="91" t="s">
        <v>76</v>
      </c>
      <c r="C9" s="150">
        <v>3545</v>
      </c>
      <c r="D9" s="150">
        <v>4686703.59</v>
      </c>
      <c r="E9" s="150">
        <v>2288</v>
      </c>
      <c r="F9" s="150">
        <v>3440233.18</v>
      </c>
      <c r="G9" s="150">
        <v>59</v>
      </c>
      <c r="H9" s="150">
        <v>86334.25</v>
      </c>
      <c r="I9" s="150">
        <v>395</v>
      </c>
      <c r="J9" s="150">
        <v>369159.27</v>
      </c>
      <c r="K9" s="150">
        <v>984</v>
      </c>
      <c r="L9" s="150">
        <v>1086802.47</v>
      </c>
    </row>
    <row r="10" spans="1:12" ht="19.5" customHeight="1">
      <c r="A10" s="87">
        <v>5</v>
      </c>
      <c r="B10" s="90" t="s">
        <v>77</v>
      </c>
      <c r="C10" s="150">
        <v>4890</v>
      </c>
      <c r="D10" s="150">
        <v>5470347.6</v>
      </c>
      <c r="E10" s="150">
        <v>4060</v>
      </c>
      <c r="F10" s="150">
        <v>5439745.41</v>
      </c>
      <c r="G10" s="150">
        <v>72</v>
      </c>
      <c r="H10" s="150">
        <v>70260.83</v>
      </c>
      <c r="I10" s="150">
        <v>264</v>
      </c>
      <c r="J10" s="150">
        <v>275473.92</v>
      </c>
      <c r="K10" s="150">
        <v>570</v>
      </c>
      <c r="L10" s="150">
        <v>537233.6</v>
      </c>
    </row>
    <row r="11" spans="1:12" ht="19.5" customHeight="1">
      <c r="A11" s="87">
        <v>6</v>
      </c>
      <c r="B11" s="91" t="s">
        <v>78</v>
      </c>
      <c r="C11" s="150">
        <v>752</v>
      </c>
      <c r="D11" s="150">
        <v>1707040</v>
      </c>
      <c r="E11" s="150">
        <v>708</v>
      </c>
      <c r="F11" s="150">
        <v>2039515.26</v>
      </c>
      <c r="G11" s="150">
        <v>10</v>
      </c>
      <c r="H11" s="150">
        <v>22700</v>
      </c>
      <c r="I11" s="150">
        <v>25</v>
      </c>
      <c r="J11" s="150">
        <v>36824.23</v>
      </c>
      <c r="K11" s="150">
        <v>21</v>
      </c>
      <c r="L11" s="150">
        <v>45232</v>
      </c>
    </row>
    <row r="12" spans="1:12" ht="19.5" customHeight="1">
      <c r="A12" s="87">
        <v>7</v>
      </c>
      <c r="B12" s="91" t="s">
        <v>79</v>
      </c>
      <c r="C12" s="150">
        <v>4138</v>
      </c>
      <c r="D12" s="150">
        <v>3763307.6</v>
      </c>
      <c r="E12" s="150">
        <v>3352</v>
      </c>
      <c r="F12" s="150">
        <v>3400230.15</v>
      </c>
      <c r="G12" s="150">
        <v>62</v>
      </c>
      <c r="H12" s="150">
        <v>47560.83</v>
      </c>
      <c r="I12" s="150">
        <v>239</v>
      </c>
      <c r="J12" s="150">
        <v>238649.69</v>
      </c>
      <c r="K12" s="150">
        <v>549</v>
      </c>
      <c r="L12" s="150">
        <v>492001.6</v>
      </c>
    </row>
    <row r="13" spans="1:12" ht="15" customHeight="1">
      <c r="A13" s="87">
        <v>8</v>
      </c>
      <c r="B13" s="90" t="s">
        <v>18</v>
      </c>
      <c r="C13" s="150">
        <v>3007</v>
      </c>
      <c r="D13" s="150">
        <v>2730860.8</v>
      </c>
      <c r="E13" s="150">
        <v>2799</v>
      </c>
      <c r="F13" s="150">
        <v>2614209.05</v>
      </c>
      <c r="G13" s="150">
        <v>122</v>
      </c>
      <c r="H13" s="150">
        <v>63835.6</v>
      </c>
      <c r="I13" s="150">
        <v>30</v>
      </c>
      <c r="J13" s="150">
        <v>21864</v>
      </c>
      <c r="K13" s="150">
        <v>61</v>
      </c>
      <c r="L13" s="150">
        <v>55388</v>
      </c>
    </row>
    <row r="14" spans="1:12" ht="15.75" customHeight="1">
      <c r="A14" s="87">
        <v>9</v>
      </c>
      <c r="B14" s="90" t="s">
        <v>19</v>
      </c>
      <c r="C14" s="150">
        <v>16</v>
      </c>
      <c r="D14" s="150">
        <v>23811.73</v>
      </c>
      <c r="E14" s="150">
        <v>16</v>
      </c>
      <c r="F14" s="150">
        <v>20125.03</v>
      </c>
      <c r="G14" s="150"/>
      <c r="H14" s="150"/>
      <c r="I14" s="150"/>
      <c r="J14" s="150"/>
      <c r="K14" s="150"/>
      <c r="L14" s="150"/>
    </row>
    <row r="15" spans="1:12" ht="123" customHeight="1">
      <c r="A15" s="87">
        <v>10</v>
      </c>
      <c r="B15" s="90" t="s">
        <v>103</v>
      </c>
      <c r="C15" s="150">
        <v>2371</v>
      </c>
      <c r="D15" s="150">
        <v>1170953.8</v>
      </c>
      <c r="E15" s="150">
        <v>2097</v>
      </c>
      <c r="F15" s="150">
        <v>1053177.3</v>
      </c>
      <c r="G15" s="150">
        <v>14</v>
      </c>
      <c r="H15" s="150">
        <v>6322.4</v>
      </c>
      <c r="I15" s="150">
        <v>3</v>
      </c>
      <c r="J15" s="150">
        <v>1135</v>
      </c>
      <c r="K15" s="150">
        <v>266</v>
      </c>
      <c r="L15" s="150">
        <v>177514</v>
      </c>
    </row>
    <row r="16" spans="1:12" ht="21" customHeight="1">
      <c r="A16" s="87">
        <v>11</v>
      </c>
      <c r="B16" s="91" t="s">
        <v>78</v>
      </c>
      <c r="C16" s="150">
        <v>132</v>
      </c>
      <c r="D16" s="150">
        <v>154061</v>
      </c>
      <c r="E16" s="150">
        <v>47</v>
      </c>
      <c r="F16" s="150">
        <v>61588.52</v>
      </c>
      <c r="G16" s="150"/>
      <c r="H16" s="150"/>
      <c r="I16" s="150"/>
      <c r="J16" s="150"/>
      <c r="K16" s="150">
        <v>85</v>
      </c>
      <c r="L16" s="150">
        <v>96475</v>
      </c>
    </row>
    <row r="17" spans="1:12" ht="21" customHeight="1">
      <c r="A17" s="87">
        <v>12</v>
      </c>
      <c r="B17" s="91" t="s">
        <v>79</v>
      </c>
      <c r="C17" s="150">
        <v>2239</v>
      </c>
      <c r="D17" s="150">
        <v>1016892.8</v>
      </c>
      <c r="E17" s="150">
        <v>2050</v>
      </c>
      <c r="F17" s="150">
        <v>991588.78</v>
      </c>
      <c r="G17" s="150">
        <v>14</v>
      </c>
      <c r="H17" s="150">
        <v>6322.4</v>
      </c>
      <c r="I17" s="150">
        <v>3</v>
      </c>
      <c r="J17" s="150">
        <v>1135</v>
      </c>
      <c r="K17" s="150">
        <v>181</v>
      </c>
      <c r="L17" s="150">
        <v>81039</v>
      </c>
    </row>
    <row r="18" spans="1:12" ht="21" customHeight="1">
      <c r="A18" s="87">
        <v>13</v>
      </c>
      <c r="B18" s="94" t="s">
        <v>104</v>
      </c>
      <c r="C18" s="150">
        <v>14986</v>
      </c>
      <c r="D18" s="150">
        <v>3401822</v>
      </c>
      <c r="E18" s="150">
        <v>13669</v>
      </c>
      <c r="F18" s="150">
        <v>3208947.5</v>
      </c>
      <c r="G18" s="150">
        <v>36</v>
      </c>
      <c r="H18" s="150">
        <v>8054.2</v>
      </c>
      <c r="I18" s="150">
        <v>541</v>
      </c>
      <c r="J18" s="150">
        <v>122464.2</v>
      </c>
      <c r="K18" s="150">
        <v>884</v>
      </c>
      <c r="L18" s="150">
        <v>198852</v>
      </c>
    </row>
    <row r="19" spans="1:12" ht="21" customHeight="1">
      <c r="A19" s="87">
        <v>14</v>
      </c>
      <c r="B19" s="94" t="s">
        <v>105</v>
      </c>
      <c r="C19" s="150">
        <v>573</v>
      </c>
      <c r="D19" s="150">
        <v>65123.8</v>
      </c>
      <c r="E19" s="150">
        <v>546</v>
      </c>
      <c r="F19" s="150">
        <v>66726.95</v>
      </c>
      <c r="G19" s="150"/>
      <c r="H19" s="150"/>
      <c r="I19" s="150">
        <v>3</v>
      </c>
      <c r="J19" s="150">
        <v>681</v>
      </c>
      <c r="K19" s="150">
        <v>26</v>
      </c>
      <c r="L19" s="150">
        <v>2951</v>
      </c>
    </row>
    <row r="20" spans="1:12" ht="29.25" customHeight="1">
      <c r="A20" s="87">
        <v>15</v>
      </c>
      <c r="B20" s="94" t="s">
        <v>109</v>
      </c>
      <c r="C20" s="150">
        <v>12</v>
      </c>
      <c r="D20" s="150">
        <v>5448</v>
      </c>
      <c r="E20" s="150">
        <v>12</v>
      </c>
      <c r="F20" s="150">
        <v>5904</v>
      </c>
      <c r="G20" s="150"/>
      <c r="H20" s="150"/>
      <c r="I20" s="150"/>
      <c r="J20" s="150"/>
      <c r="K20" s="150"/>
      <c r="L20" s="150"/>
    </row>
    <row r="21" spans="1:12" ht="33.75" customHeight="1">
      <c r="A21" s="87">
        <v>16</v>
      </c>
      <c r="B21" s="90" t="s">
        <v>80</v>
      </c>
      <c r="C21" s="150">
        <f aca="true" t="shared" si="1" ref="C21:L21">SUM(C22:C23)</f>
        <v>6</v>
      </c>
      <c r="D21" s="150">
        <f t="shared" si="1"/>
        <v>12258</v>
      </c>
      <c r="E21" s="150">
        <f t="shared" si="1"/>
        <v>5</v>
      </c>
      <c r="F21" s="150">
        <f t="shared" si="1"/>
        <v>8310</v>
      </c>
      <c r="G21" s="150">
        <f t="shared" si="1"/>
        <v>0</v>
      </c>
      <c r="H21" s="150">
        <f t="shared" si="1"/>
        <v>0</v>
      </c>
      <c r="I21" s="150">
        <f t="shared" si="1"/>
        <v>0</v>
      </c>
      <c r="J21" s="150">
        <f t="shared" si="1"/>
        <v>0</v>
      </c>
      <c r="K21" s="150">
        <f t="shared" si="1"/>
        <v>1</v>
      </c>
      <c r="L21" s="150">
        <f t="shared" si="1"/>
        <v>2270</v>
      </c>
    </row>
    <row r="22" spans="1:12" ht="14.25" customHeight="1">
      <c r="A22" s="87">
        <v>17</v>
      </c>
      <c r="B22" s="95" t="s">
        <v>1</v>
      </c>
      <c r="C22" s="150">
        <v>1</v>
      </c>
      <c r="D22" s="150">
        <v>908</v>
      </c>
      <c r="E22" s="150">
        <v>1</v>
      </c>
      <c r="F22" s="150">
        <v>908</v>
      </c>
      <c r="G22" s="150"/>
      <c r="H22" s="150"/>
      <c r="I22" s="150"/>
      <c r="J22" s="150"/>
      <c r="K22" s="150"/>
      <c r="L22" s="150"/>
    </row>
    <row r="23" spans="1:12" ht="23.25" customHeight="1">
      <c r="A23" s="87">
        <v>18</v>
      </c>
      <c r="B23" s="95" t="s">
        <v>2</v>
      </c>
      <c r="C23" s="150">
        <v>5</v>
      </c>
      <c r="D23" s="150">
        <v>11350</v>
      </c>
      <c r="E23" s="150">
        <v>4</v>
      </c>
      <c r="F23" s="150">
        <v>7402</v>
      </c>
      <c r="G23" s="150"/>
      <c r="H23" s="150"/>
      <c r="I23" s="150"/>
      <c r="J23" s="150"/>
      <c r="K23" s="150">
        <v>1</v>
      </c>
      <c r="L23" s="150">
        <v>2270</v>
      </c>
    </row>
    <row r="24" spans="1:12" ht="46.5" customHeight="1">
      <c r="A24" s="87">
        <v>19</v>
      </c>
      <c r="B24" s="90" t="s">
        <v>106</v>
      </c>
      <c r="C24" s="150">
        <v>5</v>
      </c>
      <c r="D24" s="150">
        <v>6129</v>
      </c>
      <c r="E24" s="150">
        <v>4</v>
      </c>
      <c r="F24" s="150">
        <v>3267.39</v>
      </c>
      <c r="G24" s="150"/>
      <c r="H24" s="150"/>
      <c r="I24" s="150"/>
      <c r="J24" s="150"/>
      <c r="K24" s="150">
        <v>1</v>
      </c>
      <c r="L24" s="150">
        <v>1362</v>
      </c>
    </row>
    <row r="25" spans="1:12" ht="31.5" customHeight="1">
      <c r="A25" s="87">
        <v>20</v>
      </c>
      <c r="B25" s="90" t="s">
        <v>81</v>
      </c>
      <c r="C25" s="150">
        <v>1</v>
      </c>
      <c r="D25" s="150">
        <v>454</v>
      </c>
      <c r="E25" s="150">
        <v>1</v>
      </c>
      <c r="F25" s="150">
        <v>454</v>
      </c>
      <c r="G25" s="150"/>
      <c r="H25" s="150"/>
      <c r="I25" s="150"/>
      <c r="J25" s="150"/>
      <c r="K25" s="150"/>
      <c r="L25" s="150"/>
    </row>
    <row r="26" spans="1:12" ht="20.25" customHeight="1">
      <c r="A26" s="87">
        <v>21</v>
      </c>
      <c r="B26" s="91" t="s">
        <v>78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2" ht="20.25" customHeight="1">
      <c r="A27" s="87">
        <v>22</v>
      </c>
      <c r="B27" s="91" t="s">
        <v>79</v>
      </c>
      <c r="C27" s="150">
        <v>1</v>
      </c>
      <c r="D27" s="150">
        <v>454</v>
      </c>
      <c r="E27" s="150">
        <v>1</v>
      </c>
      <c r="F27" s="150">
        <v>454</v>
      </c>
      <c r="G27" s="150"/>
      <c r="H27" s="150"/>
      <c r="I27" s="150"/>
      <c r="J27" s="150"/>
      <c r="K27" s="150"/>
      <c r="L27" s="150"/>
    </row>
    <row r="28" spans="1:12" ht="15.75">
      <c r="A28" s="87">
        <v>23</v>
      </c>
      <c r="B28" s="89" t="s">
        <v>114</v>
      </c>
      <c r="C28" s="149">
        <f aca="true" t="shared" si="2" ref="C28:L28">SUM(C29:C38)</f>
        <v>0</v>
      </c>
      <c r="D28" s="149">
        <f t="shared" si="2"/>
        <v>0</v>
      </c>
      <c r="E28" s="149">
        <f t="shared" si="2"/>
        <v>0</v>
      </c>
      <c r="F28" s="149">
        <f t="shared" si="2"/>
        <v>0</v>
      </c>
      <c r="G28" s="149">
        <f t="shared" si="2"/>
        <v>0</v>
      </c>
      <c r="H28" s="149">
        <f t="shared" si="2"/>
        <v>0</v>
      </c>
      <c r="I28" s="149">
        <f t="shared" si="2"/>
        <v>0</v>
      </c>
      <c r="J28" s="149">
        <f t="shared" si="2"/>
        <v>0</v>
      </c>
      <c r="K28" s="149">
        <f t="shared" si="2"/>
        <v>0</v>
      </c>
      <c r="L28" s="149">
        <f t="shared" si="2"/>
        <v>0</v>
      </c>
    </row>
    <row r="29" spans="1:12" ht="15.75" customHeight="1">
      <c r="A29" s="87">
        <v>24</v>
      </c>
      <c r="B29" s="90" t="s">
        <v>5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</row>
    <row r="30" spans="1:12" ht="15.75">
      <c r="A30" s="87">
        <v>25</v>
      </c>
      <c r="B30" s="90" t="s">
        <v>1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</row>
    <row r="31" spans="1:12" ht="15.75">
      <c r="A31" s="87">
        <v>26</v>
      </c>
      <c r="B31" s="90" t="s">
        <v>104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</row>
    <row r="32" spans="1:12" ht="15.75">
      <c r="A32" s="87">
        <v>27</v>
      </c>
      <c r="B32" s="90" t="s">
        <v>105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</row>
    <row r="33" spans="1:12" ht="75">
      <c r="A33" s="87">
        <v>28</v>
      </c>
      <c r="B33" s="90" t="s">
        <v>82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</row>
    <row r="34" spans="1:12" ht="45">
      <c r="A34" s="87">
        <v>29</v>
      </c>
      <c r="B34" s="90" t="s">
        <v>83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</row>
    <row r="35" spans="1:12" ht="30">
      <c r="A35" s="87">
        <v>30</v>
      </c>
      <c r="B35" s="90" t="s">
        <v>107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</row>
    <row r="36" spans="1:12" ht="30">
      <c r="A36" s="87">
        <v>31</v>
      </c>
      <c r="B36" s="90" t="s">
        <v>14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1:12" ht="15.75">
      <c r="A37" s="87">
        <v>32</v>
      </c>
      <c r="B37" s="90" t="s">
        <v>15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1:12" ht="105">
      <c r="A38" s="87">
        <v>33</v>
      </c>
      <c r="B38" s="90" t="s">
        <v>84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</row>
    <row r="39" spans="1:12" ht="31.5" customHeight="1">
      <c r="A39" s="87">
        <v>34</v>
      </c>
      <c r="B39" s="89" t="s">
        <v>115</v>
      </c>
      <c r="C39" s="149">
        <f aca="true" t="shared" si="3" ref="C39:L39">SUM(C40,C47,C48,C49)</f>
        <v>377</v>
      </c>
      <c r="D39" s="149">
        <f t="shared" si="3"/>
        <v>350147.6</v>
      </c>
      <c r="E39" s="149">
        <f t="shared" si="3"/>
        <v>354</v>
      </c>
      <c r="F39" s="149">
        <f t="shared" si="3"/>
        <v>215544.36000000002</v>
      </c>
      <c r="G39" s="149">
        <f t="shared" si="3"/>
        <v>2</v>
      </c>
      <c r="H39" s="149">
        <f t="shared" si="3"/>
        <v>1294.8</v>
      </c>
      <c r="I39" s="149">
        <f t="shared" si="3"/>
        <v>3</v>
      </c>
      <c r="J39" s="149">
        <f t="shared" si="3"/>
        <v>3850.8</v>
      </c>
      <c r="K39" s="149">
        <f t="shared" si="3"/>
        <v>20</v>
      </c>
      <c r="L39" s="149">
        <f t="shared" si="3"/>
        <v>17706</v>
      </c>
    </row>
    <row r="40" spans="1:12" ht="24" customHeight="1">
      <c r="A40" s="87">
        <v>35</v>
      </c>
      <c r="B40" s="90" t="s">
        <v>85</v>
      </c>
      <c r="C40" s="150">
        <f aca="true" t="shared" si="4" ref="C40:L40">SUM(C41,C44)</f>
        <v>371</v>
      </c>
      <c r="D40" s="150">
        <f t="shared" si="4"/>
        <v>346061.6</v>
      </c>
      <c r="E40" s="150">
        <f t="shared" si="4"/>
        <v>348</v>
      </c>
      <c r="F40" s="150">
        <f t="shared" si="4"/>
        <v>212979.35</v>
      </c>
      <c r="G40" s="150">
        <f t="shared" si="4"/>
        <v>2</v>
      </c>
      <c r="H40" s="150">
        <f t="shared" si="4"/>
        <v>1294.8</v>
      </c>
      <c r="I40" s="150">
        <f t="shared" si="4"/>
        <v>3</v>
      </c>
      <c r="J40" s="150">
        <f t="shared" si="4"/>
        <v>3850.8</v>
      </c>
      <c r="K40" s="150">
        <f t="shared" si="4"/>
        <v>20</v>
      </c>
      <c r="L40" s="150">
        <f t="shared" si="4"/>
        <v>17706</v>
      </c>
    </row>
    <row r="41" spans="1:12" ht="19.5" customHeight="1">
      <c r="A41" s="87">
        <v>36</v>
      </c>
      <c r="B41" s="90" t="s">
        <v>86</v>
      </c>
      <c r="C41" s="150">
        <v>15</v>
      </c>
      <c r="D41" s="150">
        <v>20089.6</v>
      </c>
      <c r="E41" s="150">
        <v>11</v>
      </c>
      <c r="F41" s="150">
        <v>14221</v>
      </c>
      <c r="G41" s="150">
        <v>2</v>
      </c>
      <c r="H41" s="150">
        <v>1294.8</v>
      </c>
      <c r="I41" s="150"/>
      <c r="J41" s="150"/>
      <c r="K41" s="150">
        <v>2</v>
      </c>
      <c r="L41" s="150">
        <v>1816</v>
      </c>
    </row>
    <row r="42" spans="1:12" ht="16.5" customHeight="1">
      <c r="A42" s="87">
        <v>37</v>
      </c>
      <c r="B42" s="91" t="s">
        <v>87</v>
      </c>
      <c r="C42" s="150">
        <v>4</v>
      </c>
      <c r="D42" s="150">
        <v>9080</v>
      </c>
      <c r="E42" s="150">
        <v>4</v>
      </c>
      <c r="F42" s="150">
        <v>8659.6</v>
      </c>
      <c r="G42" s="150"/>
      <c r="H42" s="150"/>
      <c r="I42" s="150"/>
      <c r="J42" s="150"/>
      <c r="K42" s="150"/>
      <c r="L42" s="150"/>
    </row>
    <row r="43" spans="1:12" ht="16.5" customHeight="1">
      <c r="A43" s="87">
        <v>38</v>
      </c>
      <c r="B43" s="91" t="s">
        <v>76</v>
      </c>
      <c r="C43" s="150">
        <v>11</v>
      </c>
      <c r="D43" s="150">
        <v>11009.6</v>
      </c>
      <c r="E43" s="150">
        <v>7</v>
      </c>
      <c r="F43" s="150">
        <v>5561.4</v>
      </c>
      <c r="G43" s="150">
        <v>2</v>
      </c>
      <c r="H43" s="150">
        <v>1294.8</v>
      </c>
      <c r="I43" s="150"/>
      <c r="J43" s="150"/>
      <c r="K43" s="150">
        <v>2</v>
      </c>
      <c r="L43" s="150">
        <v>1816</v>
      </c>
    </row>
    <row r="44" spans="1:12" ht="21" customHeight="1">
      <c r="A44" s="87">
        <v>39</v>
      </c>
      <c r="B44" s="90" t="s">
        <v>88</v>
      </c>
      <c r="C44" s="150">
        <v>356</v>
      </c>
      <c r="D44" s="150">
        <v>325972</v>
      </c>
      <c r="E44" s="150">
        <v>337</v>
      </c>
      <c r="F44" s="150">
        <v>198758.35</v>
      </c>
      <c r="G44" s="150"/>
      <c r="H44" s="150"/>
      <c r="I44" s="150">
        <v>3</v>
      </c>
      <c r="J44" s="150">
        <v>3850.8</v>
      </c>
      <c r="K44" s="150">
        <v>18</v>
      </c>
      <c r="L44" s="150">
        <v>15890</v>
      </c>
    </row>
    <row r="45" spans="1:12" ht="30" customHeight="1">
      <c r="A45" s="87">
        <v>40</v>
      </c>
      <c r="B45" s="91" t="s">
        <v>89</v>
      </c>
      <c r="C45" s="150">
        <v>1</v>
      </c>
      <c r="D45" s="150">
        <v>2270</v>
      </c>
      <c r="E45" s="150">
        <v>1</v>
      </c>
      <c r="F45" s="150">
        <v>454</v>
      </c>
      <c r="G45" s="150"/>
      <c r="H45" s="150"/>
      <c r="I45" s="150"/>
      <c r="J45" s="150"/>
      <c r="K45" s="150"/>
      <c r="L45" s="150"/>
    </row>
    <row r="46" spans="1:12" ht="21" customHeight="1">
      <c r="A46" s="87">
        <v>41</v>
      </c>
      <c r="B46" s="91" t="s">
        <v>79</v>
      </c>
      <c r="C46" s="150">
        <v>355</v>
      </c>
      <c r="D46" s="150">
        <v>323702</v>
      </c>
      <c r="E46" s="150">
        <v>336</v>
      </c>
      <c r="F46" s="150">
        <v>198304.35</v>
      </c>
      <c r="G46" s="150"/>
      <c r="H46" s="150"/>
      <c r="I46" s="150">
        <v>3</v>
      </c>
      <c r="J46" s="150">
        <v>3850.8</v>
      </c>
      <c r="K46" s="150">
        <v>18</v>
      </c>
      <c r="L46" s="150">
        <v>15890</v>
      </c>
    </row>
    <row r="47" spans="1:12" ht="45" customHeight="1">
      <c r="A47" s="87">
        <v>42</v>
      </c>
      <c r="B47" s="90" t="s">
        <v>90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1:12" ht="30" customHeight="1">
      <c r="A48" s="87">
        <v>43</v>
      </c>
      <c r="B48" s="92" t="s">
        <v>16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1:12" ht="51" customHeight="1">
      <c r="A49" s="87">
        <v>44</v>
      </c>
      <c r="B49" s="90" t="s">
        <v>91</v>
      </c>
      <c r="C49" s="150">
        <v>6</v>
      </c>
      <c r="D49" s="150">
        <v>4086</v>
      </c>
      <c r="E49" s="150">
        <v>6</v>
      </c>
      <c r="F49" s="150">
        <v>2565.01</v>
      </c>
      <c r="G49" s="150"/>
      <c r="H49" s="150"/>
      <c r="I49" s="150"/>
      <c r="J49" s="150"/>
      <c r="K49" s="150"/>
      <c r="L49" s="150"/>
    </row>
    <row r="50" spans="1:12" ht="21.75" customHeight="1">
      <c r="A50" s="87">
        <v>45</v>
      </c>
      <c r="B50" s="89" t="s">
        <v>116</v>
      </c>
      <c r="C50" s="149">
        <f aca="true" t="shared" si="5" ref="C50:L50">SUM(C51:C54)</f>
        <v>439</v>
      </c>
      <c r="D50" s="149">
        <f t="shared" si="5"/>
        <v>14730.03</v>
      </c>
      <c r="E50" s="149">
        <f t="shared" si="5"/>
        <v>439</v>
      </c>
      <c r="F50" s="149">
        <f t="shared" si="5"/>
        <v>17429.03</v>
      </c>
      <c r="G50" s="149">
        <f t="shared" si="5"/>
        <v>0</v>
      </c>
      <c r="H50" s="149">
        <f t="shared" si="5"/>
        <v>0</v>
      </c>
      <c r="I50" s="149">
        <f t="shared" si="5"/>
        <v>9</v>
      </c>
      <c r="J50" s="149">
        <f t="shared" si="5"/>
        <v>651.82</v>
      </c>
      <c r="K50" s="149">
        <f t="shared" si="5"/>
        <v>0</v>
      </c>
      <c r="L50" s="149">
        <f t="shared" si="5"/>
        <v>0</v>
      </c>
    </row>
    <row r="51" spans="1:12" ht="18.75" customHeight="1">
      <c r="A51" s="87">
        <v>46</v>
      </c>
      <c r="B51" s="90" t="s">
        <v>9</v>
      </c>
      <c r="C51" s="150">
        <v>322</v>
      </c>
      <c r="D51" s="150">
        <v>6803.19</v>
      </c>
      <c r="E51" s="150">
        <v>322</v>
      </c>
      <c r="F51" s="150">
        <v>9373.29</v>
      </c>
      <c r="G51" s="150"/>
      <c r="H51" s="150"/>
      <c r="I51" s="150">
        <v>2</v>
      </c>
      <c r="J51" s="150">
        <v>13.95</v>
      </c>
      <c r="K51" s="150"/>
      <c r="L51" s="150"/>
    </row>
    <row r="52" spans="1:12" ht="27" customHeight="1">
      <c r="A52" s="87">
        <v>47</v>
      </c>
      <c r="B52" s="90" t="s">
        <v>10</v>
      </c>
      <c r="C52" s="150">
        <v>84</v>
      </c>
      <c r="D52" s="150">
        <v>6878.1</v>
      </c>
      <c r="E52" s="150">
        <v>84</v>
      </c>
      <c r="F52" s="150">
        <v>6927.3</v>
      </c>
      <c r="G52" s="150"/>
      <c r="H52" s="150"/>
      <c r="I52" s="150">
        <v>3</v>
      </c>
      <c r="J52" s="150">
        <v>590.2</v>
      </c>
      <c r="K52" s="150"/>
      <c r="L52" s="150"/>
    </row>
    <row r="53" spans="1:12" ht="76.5" customHeight="1">
      <c r="A53" s="87">
        <v>48</v>
      </c>
      <c r="B53" s="90" t="s">
        <v>92</v>
      </c>
      <c r="C53" s="150">
        <v>15</v>
      </c>
      <c r="D53" s="150">
        <v>190.68</v>
      </c>
      <c r="E53" s="150">
        <v>15</v>
      </c>
      <c r="F53" s="150">
        <v>190.69</v>
      </c>
      <c r="G53" s="150"/>
      <c r="H53" s="150"/>
      <c r="I53" s="150">
        <v>4</v>
      </c>
      <c r="J53" s="150">
        <v>47.67</v>
      </c>
      <c r="K53" s="150"/>
      <c r="L53" s="150"/>
    </row>
    <row r="54" spans="1:12" ht="24" customHeight="1">
      <c r="A54" s="87">
        <v>49</v>
      </c>
      <c r="B54" s="90" t="s">
        <v>93</v>
      </c>
      <c r="C54" s="150">
        <v>18</v>
      </c>
      <c r="D54" s="150">
        <v>858.06</v>
      </c>
      <c r="E54" s="150">
        <v>18</v>
      </c>
      <c r="F54" s="150">
        <v>937.75</v>
      </c>
      <c r="G54" s="150"/>
      <c r="H54" s="150"/>
      <c r="I54" s="150"/>
      <c r="J54" s="150"/>
      <c r="K54" s="150"/>
      <c r="L54" s="150"/>
    </row>
    <row r="55" spans="1:12" ht="28.5" customHeight="1">
      <c r="A55" s="87">
        <v>50</v>
      </c>
      <c r="B55" s="89" t="s">
        <v>108</v>
      </c>
      <c r="C55" s="149">
        <v>8610</v>
      </c>
      <c r="D55" s="149">
        <v>3907730.4</v>
      </c>
      <c r="E55" s="149">
        <v>3950</v>
      </c>
      <c r="F55" s="149">
        <v>1794852.9</v>
      </c>
      <c r="G55" s="149"/>
      <c r="H55" s="149"/>
      <c r="I55" s="149">
        <v>8515</v>
      </c>
      <c r="J55" s="149">
        <v>3863571.9</v>
      </c>
      <c r="K55" s="150">
        <v>95</v>
      </c>
      <c r="L55" s="149">
        <v>50814.4</v>
      </c>
    </row>
    <row r="56" spans="1:12" ht="15.75">
      <c r="A56" s="87">
        <v>51</v>
      </c>
      <c r="B56" s="88" t="s">
        <v>117</v>
      </c>
      <c r="C56" s="149">
        <f aca="true" t="shared" si="6" ref="C56:L56">SUM(C6,C28,C39,C50,C55)</f>
        <v>45460</v>
      </c>
      <c r="D56" s="149">
        <f t="shared" si="6"/>
        <v>37494561.190000005</v>
      </c>
      <c r="E56" s="149">
        <f t="shared" si="6"/>
        <v>36663</v>
      </c>
      <c r="F56" s="149">
        <f t="shared" si="6"/>
        <v>32298847.19</v>
      </c>
      <c r="G56" s="149">
        <f t="shared" si="6"/>
        <v>429</v>
      </c>
      <c r="H56" s="149">
        <f t="shared" si="6"/>
        <v>551720.0900000001</v>
      </c>
      <c r="I56" s="149">
        <f t="shared" si="6"/>
        <v>9854</v>
      </c>
      <c r="J56" s="149">
        <f t="shared" si="6"/>
        <v>4797732.95</v>
      </c>
      <c r="K56" s="149">
        <f t="shared" si="6"/>
        <v>2935</v>
      </c>
      <c r="L56" s="149">
        <f t="shared" si="6"/>
        <v>2189912.51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&amp;L8EF82C6C&amp;CФорма № Зведений- 10, Підрозділ: ТУ ДСА України в Полтавській областi,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2">
      <selection activeCell="C48" sqref="C48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37" t="s">
        <v>17</v>
      </c>
      <c r="C3" s="138"/>
      <c r="D3" s="139"/>
      <c r="E3" s="66" t="s">
        <v>7</v>
      </c>
      <c r="F3" s="66" t="s">
        <v>11</v>
      </c>
    </row>
    <row r="4" spans="1:6" ht="18" customHeight="1">
      <c r="A4" s="67">
        <v>1</v>
      </c>
      <c r="B4" s="140" t="s">
        <v>60</v>
      </c>
      <c r="C4" s="141"/>
      <c r="D4" s="142"/>
      <c r="E4" s="151">
        <f>SUM(E5:E25)</f>
        <v>2899</v>
      </c>
      <c r="F4" s="151">
        <f>SUM(F5:F25)</f>
        <v>2134783.21</v>
      </c>
    </row>
    <row r="5" spans="1:6" ht="20.25" customHeight="1">
      <c r="A5" s="67">
        <v>2</v>
      </c>
      <c r="B5" s="143" t="s">
        <v>61</v>
      </c>
      <c r="C5" s="144"/>
      <c r="D5" s="145"/>
      <c r="E5" s="152">
        <v>349</v>
      </c>
      <c r="F5" s="153">
        <v>207313.23</v>
      </c>
    </row>
    <row r="6" spans="1:6" ht="28.5" customHeight="1">
      <c r="A6" s="67">
        <v>3</v>
      </c>
      <c r="B6" s="143" t="s">
        <v>62</v>
      </c>
      <c r="C6" s="144"/>
      <c r="D6" s="145"/>
      <c r="E6" s="152">
        <v>49</v>
      </c>
      <c r="F6" s="153">
        <v>98082.51</v>
      </c>
    </row>
    <row r="7" spans="1:6" ht="40.5" customHeight="1">
      <c r="A7" s="67">
        <v>4</v>
      </c>
      <c r="B7" s="143" t="s">
        <v>98</v>
      </c>
      <c r="C7" s="144"/>
      <c r="D7" s="145"/>
      <c r="E7" s="152">
        <v>1695</v>
      </c>
      <c r="F7" s="153">
        <v>1053288.93</v>
      </c>
    </row>
    <row r="8" spans="1:6" ht="41.25" customHeight="1">
      <c r="A8" s="67">
        <v>5</v>
      </c>
      <c r="B8" s="143" t="s">
        <v>63</v>
      </c>
      <c r="C8" s="144"/>
      <c r="D8" s="145"/>
      <c r="E8" s="152">
        <v>1</v>
      </c>
      <c r="F8" s="153">
        <v>908</v>
      </c>
    </row>
    <row r="9" spans="1:6" ht="30.75" customHeight="1">
      <c r="A9" s="67">
        <v>6</v>
      </c>
      <c r="B9" s="143" t="s">
        <v>64</v>
      </c>
      <c r="C9" s="144"/>
      <c r="D9" s="145"/>
      <c r="E9" s="152">
        <v>89</v>
      </c>
      <c r="F9" s="153">
        <v>83536</v>
      </c>
    </row>
    <row r="10" spans="1:6" ht="18" customHeight="1">
      <c r="A10" s="67">
        <v>7</v>
      </c>
      <c r="B10" s="143" t="s">
        <v>65</v>
      </c>
      <c r="C10" s="144"/>
      <c r="D10" s="145"/>
      <c r="E10" s="152">
        <v>33</v>
      </c>
      <c r="F10" s="153">
        <v>68305.52</v>
      </c>
    </row>
    <row r="11" spans="1:6" ht="18.75" customHeight="1">
      <c r="A11" s="67">
        <v>8</v>
      </c>
      <c r="B11" s="143" t="s">
        <v>66</v>
      </c>
      <c r="C11" s="144"/>
      <c r="D11" s="145"/>
      <c r="E11" s="152">
        <v>47</v>
      </c>
      <c r="F11" s="153">
        <v>60776.9</v>
      </c>
    </row>
    <row r="12" spans="1:6" ht="29.25" customHeight="1">
      <c r="A12" s="67">
        <v>9</v>
      </c>
      <c r="B12" s="143" t="s">
        <v>112</v>
      </c>
      <c r="C12" s="144"/>
      <c r="D12" s="145"/>
      <c r="E12" s="152">
        <v>4</v>
      </c>
      <c r="F12" s="153">
        <v>11381.86</v>
      </c>
    </row>
    <row r="13" spans="1:6" ht="20.25" customHeight="1">
      <c r="A13" s="67">
        <v>10</v>
      </c>
      <c r="B13" s="143" t="s">
        <v>99</v>
      </c>
      <c r="C13" s="144"/>
      <c r="D13" s="145"/>
      <c r="E13" s="152">
        <v>353</v>
      </c>
      <c r="F13" s="153">
        <v>329164.21</v>
      </c>
    </row>
    <row r="14" spans="1:6" ht="21" customHeight="1">
      <c r="A14" s="67">
        <v>11</v>
      </c>
      <c r="B14" s="143" t="s">
        <v>67</v>
      </c>
      <c r="C14" s="144"/>
      <c r="D14" s="145"/>
      <c r="E14" s="152">
        <v>36</v>
      </c>
      <c r="F14" s="153">
        <v>27865.59</v>
      </c>
    </row>
    <row r="15" spans="1:6" ht="20.25" customHeight="1">
      <c r="A15" s="67">
        <v>12</v>
      </c>
      <c r="B15" s="143" t="s">
        <v>68</v>
      </c>
      <c r="C15" s="144"/>
      <c r="D15" s="145"/>
      <c r="E15" s="152"/>
      <c r="F15" s="153"/>
    </row>
    <row r="16" spans="1:6" ht="30" customHeight="1">
      <c r="A16" s="67">
        <v>13</v>
      </c>
      <c r="B16" s="143" t="s">
        <v>69</v>
      </c>
      <c r="C16" s="144"/>
      <c r="D16" s="145"/>
      <c r="E16" s="152">
        <v>38</v>
      </c>
      <c r="F16" s="153">
        <v>19976</v>
      </c>
    </row>
    <row r="17" spans="1:6" ht="20.25" customHeight="1">
      <c r="A17" s="67">
        <v>14</v>
      </c>
      <c r="B17" s="143" t="s">
        <v>111</v>
      </c>
      <c r="C17" s="144"/>
      <c r="D17" s="145"/>
      <c r="E17" s="152">
        <v>115</v>
      </c>
      <c r="F17" s="153">
        <v>116299.46</v>
      </c>
    </row>
    <row r="18" spans="1:6" ht="27" customHeight="1">
      <c r="A18" s="67">
        <v>15</v>
      </c>
      <c r="B18" s="143" t="s">
        <v>70</v>
      </c>
      <c r="C18" s="144"/>
      <c r="D18" s="145"/>
      <c r="E18" s="152">
        <v>2</v>
      </c>
      <c r="F18" s="153">
        <v>3405</v>
      </c>
    </row>
    <row r="19" spans="1:6" ht="54.75" customHeight="1">
      <c r="A19" s="67">
        <v>16</v>
      </c>
      <c r="B19" s="143" t="s">
        <v>71</v>
      </c>
      <c r="C19" s="144"/>
      <c r="D19" s="145"/>
      <c r="E19" s="152">
        <v>2</v>
      </c>
      <c r="F19" s="153">
        <v>1816</v>
      </c>
    </row>
    <row r="20" spans="1:6" ht="21" customHeight="1">
      <c r="A20" s="67">
        <v>17</v>
      </c>
      <c r="B20" s="143" t="s">
        <v>95</v>
      </c>
      <c r="C20" s="144"/>
      <c r="D20" s="145"/>
      <c r="E20" s="152">
        <v>17</v>
      </c>
      <c r="F20" s="153">
        <v>19295</v>
      </c>
    </row>
    <row r="21" spans="1:6" ht="30" customHeight="1">
      <c r="A21" s="67">
        <v>18</v>
      </c>
      <c r="B21" s="143" t="s">
        <v>94</v>
      </c>
      <c r="C21" s="144"/>
      <c r="D21" s="145"/>
      <c r="E21" s="152">
        <v>2</v>
      </c>
      <c r="F21" s="153">
        <v>1816</v>
      </c>
    </row>
    <row r="22" spans="1:6" ht="57" customHeight="1">
      <c r="A22" s="67">
        <v>19</v>
      </c>
      <c r="B22" s="148" t="s">
        <v>96</v>
      </c>
      <c r="C22" s="148"/>
      <c r="D22" s="148"/>
      <c r="E22" s="152"/>
      <c r="F22" s="153"/>
    </row>
    <row r="23" spans="1:6" ht="68.25" customHeight="1">
      <c r="A23" s="67">
        <v>20</v>
      </c>
      <c r="B23" s="143" t="s">
        <v>100</v>
      </c>
      <c r="C23" s="144"/>
      <c r="D23" s="145"/>
      <c r="E23" s="152">
        <v>65</v>
      </c>
      <c r="F23" s="153">
        <v>30191</v>
      </c>
    </row>
    <row r="24" spans="1:6" ht="54.75" customHeight="1">
      <c r="A24" s="67">
        <v>21</v>
      </c>
      <c r="B24" s="143" t="s">
        <v>101</v>
      </c>
      <c r="C24" s="144"/>
      <c r="D24" s="145"/>
      <c r="E24" s="152">
        <v>2</v>
      </c>
      <c r="F24" s="153">
        <v>1362</v>
      </c>
    </row>
    <row r="25" spans="1:6" ht="54.75" customHeight="1">
      <c r="A25" s="67">
        <v>22</v>
      </c>
      <c r="B25" s="148" t="s">
        <v>110</v>
      </c>
      <c r="C25" s="148"/>
      <c r="D25" s="148"/>
      <c r="E25" s="152"/>
      <c r="F25" s="153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36" t="s">
        <v>123</v>
      </c>
      <c r="F27" s="136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5.75">
      <c r="A29" s="73"/>
      <c r="B29" s="59" t="s">
        <v>52</v>
      </c>
      <c r="C29" s="54"/>
      <c r="D29" s="56" t="s">
        <v>122</v>
      </c>
      <c r="E29" s="136" t="s">
        <v>124</v>
      </c>
      <c r="F29" s="136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7" t="s">
        <v>122</v>
      </c>
      <c r="D33" s="147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7" t="s">
        <v>126</v>
      </c>
      <c r="D34" s="147"/>
      <c r="F34" s="93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&amp;L8EF82C6C&amp;CФорма № Зведений- 10, Підрозділ: ТУ ДСА України в Полтавській областi,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2021-10-11T12:00:16Z</cp:lastPrinted>
  <dcterms:created xsi:type="dcterms:W3CDTF">2015-09-09T10:27:37Z</dcterms:created>
  <dcterms:modified xsi:type="dcterms:W3CDTF">2021-10-11T12:00:54Z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Зведений- 10_10016_3.2021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8EF82C6C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