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<sst xmlns="http://schemas.openxmlformats.org/spreadsheetml/2006/main" count="154" uniqueCount="128">
  <si>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</si>
  <si>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</si>
  <si>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</si>
  <si>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</si>
  <si>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</si>
  <si>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</si>
  <si>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</si>
  <si>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</si>
  <si>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</si>
  <si>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</si>
  <si>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</si>
  <si>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</si>
  <si>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</si>
  <si>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</si>
  <si>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</si>
  <si>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</si>
  <si>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</si>
  <si>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</si>
  <si>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</si>
  <si>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</si>
  <si>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</si>
  <si>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</si>
  <si>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</si>
  <si>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</si>
  <si>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</si>
  <si>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</si>
  <si>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</si>
  <si>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</si>
  <si>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</si>
  <si>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</si>
  <si>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</si>
  <si>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</si>
  <si>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</si>
  <si>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</si>
  <si>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</si>
  <si>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</si>
  <si>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</si>
  <si>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</si>
  <si>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</si>
  <si>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</si>
  <si>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</si>
  <si>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</si>
  <si>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</si>
  <si>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</si>
  <si>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</si>
  <si>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</si>
  <si>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</si>
  <si>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</si>
  <si>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</si>
  <si>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</si>
  <si>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</si>
  <si>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</si>
  <si>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</si>
  <si>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</si>
  <si>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</si>
  <si>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</si>
  <si>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</si>
  <si>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</si>
  <si>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</si>
  <si>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</si>
  <si>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</si>
  <si>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</si>
  <si>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</si>
  <si>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</si>
  <si>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</si>
  <si>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</si>
  <si>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</si>
  <si>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</si>
  <si>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</si>
  <si>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</si>
  <si>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</si>
  <si>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</si>
  <si>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</si>
  <si>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</si>
  <si>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</si>
  <si>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</si>
  <si>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</si>
  <si>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</si>
  <si>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</si>
  <si>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</si>
  <si>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</si>
  <si>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</si>
  <si>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</si>
  <si>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</si>
  <si>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</si>
  <si>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</si>
  <si>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</si>
  <si>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</si>
  <si>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</si>
  <si>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</si>
  <si>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</si>
  <si>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</si>
  <si>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</si>
  <si>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</si>
  <si>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</si>
  <si>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</si>
  <si>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</si>
  <si>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</si>
  <si>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</si>
  <si>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</si>
  <si>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</si>
  <si>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</si>
  <si>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</si>
  <si>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</si>
  <si>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</si>
  <si>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</si>
  <si>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</si>
  <si>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</si>
  <si>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</si>
  <si>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</si>
  <si>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</si>
  <si>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</si>
  <si>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</si>
  <si>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</si>
  <si>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</si>
  <si>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</si>
  <si>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</si>
  <si>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</si>
  <si>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</si>
  <si>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ТУ ДСА України в Полтавській областi</t>
  </si>
  <si>
    <t>36020. Полтавська область.м. Полтава</t>
  </si>
  <si>
    <t>вул. Соборності</t>
  </si>
  <si>
    <t/>
  </si>
  <si>
    <t>В.О. Федько</t>
  </si>
  <si>
    <t>В.В. Щербина</t>
  </si>
  <si>
    <t>(0532)64-29-74</t>
  </si>
  <si>
    <t>statistic@pl.court.gov.ua</t>
  </si>
  <si>
    <t>15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</si>
</sst>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&amp;LB10A6196&amp;C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34783</v>
      </c>
      <c r="D6" s="96">
        <f>SUM(D7,D10,D13,D14,D15,D21,D24,D25,D18,D19,D20)</f>
        <v>33848614.63000001</v>
      </c>
      <c r="E6" s="96">
        <f>SUM(E7,E10,E13,E14,E15,E21,E24,E25,E18,E19,E20)</f>
        <v>29297</v>
      </c>
      <c r="F6" s="96">
        <f>SUM(F7,F10,F13,F14,F15,F21,F24,F25,F18,F19,F20)</f>
        <v>30621606.110000033</v>
      </c>
      <c r="G6" s="96">
        <f>SUM(G7,G10,G13,G14,G15,G21,G24,G25,G18,G19,G20)</f>
        <v>699</v>
      </c>
      <c r="H6" s="96">
        <f>SUM(H7,H10,H13,H14,H15,H21,H24,H25,H18,H19,H20)</f>
        <v>1348085.17</v>
      </c>
      <c r="I6" s="96">
        <f>SUM(I7,I10,I13,I14,I15,I21,I24,I25,I18,I19,I20)</f>
        <v>1914</v>
      </c>
      <c r="J6" s="96">
        <f>SUM(J7,J10,J13,J14,J15,J21,J24,J25,J18,J19,J20)</f>
        <v>1208520.7000000002</v>
      </c>
      <c r="K6" s="96">
        <f>SUM(K7,K10,K13,K14,K15,K21,K24,K25,K18,K19,K20)</f>
        <v>3613</v>
      </c>
      <c r="L6" s="96">
        <f>SUM(L7,L10,L13,L14,L15,L21,L24,L25,L18,L19,L20)</f>
        <v>2509089.0000000014</v>
      </c>
    </row>
    <row r="7" spans="1:12" ht="16.5" customHeight="1">
      <c r="A7" s="87">
        <v>2</v>
      </c>
      <c r="B7" s="90" t="s">
        <v>74</v>
      </c>
      <c r="C7" s="97">
        <v>11616</v>
      </c>
      <c r="D7" s="97">
        <v>21161175.95</v>
      </c>
      <c r="E7" s="97">
        <v>9554</v>
      </c>
      <c r="F7" s="97">
        <v>18253049.37</v>
      </c>
      <c r="G7" s="97">
        <v>253</v>
      </c>
      <c r="H7" s="97">
        <v>408742.03</v>
      </c>
      <c r="I7" s="97">
        <v>710</v>
      </c>
      <c r="J7" s="97">
        <v>675957.91</v>
      </c>
      <c r="K7" s="97">
        <v>1401</v>
      </c>
      <c r="L7" s="97">
        <v>1422536</v>
      </c>
    </row>
    <row r="8" spans="1:12" ht="16.5" customHeight="1">
      <c r="A8" s="87">
        <v>3</v>
      </c>
      <c r="B8" s="91" t="s">
        <v>75</v>
      </c>
      <c r="C8" s="97">
        <v>6354</v>
      </c>
      <c r="D8" s="97">
        <v>14487221.44</v>
      </c>
      <c r="E8" s="97">
        <v>6132</v>
      </c>
      <c r="F8" s="97">
        <v>13372984.7</v>
      </c>
      <c r="G8" s="97">
        <v>148</v>
      </c>
      <c r="H8" s="97">
        <v>270055.03</v>
      </c>
      <c r="I8" s="97">
        <v>70</v>
      </c>
      <c r="J8" s="97">
        <v>127976.12</v>
      </c>
      <c r="K8" s="97">
        <v>42</v>
      </c>
      <c r="L8" s="97">
        <v>86485.02</v>
      </c>
    </row>
    <row r="9" spans="1:12" ht="16.5" customHeight="1">
      <c r="A9" s="87">
        <v>4</v>
      </c>
      <c r="B9" s="91" t="s">
        <v>76</v>
      </c>
      <c r="C9" s="97">
        <v>5262</v>
      </c>
      <c r="D9" s="97">
        <v>6673954.50999999</v>
      </c>
      <c r="E9" s="97">
        <v>3422</v>
      </c>
      <c r="F9" s="97">
        <v>4880064.67</v>
      </c>
      <c r="G9" s="97">
        <v>105</v>
      </c>
      <c r="H9" s="97">
        <v>138687</v>
      </c>
      <c r="I9" s="97">
        <v>640</v>
      </c>
      <c r="J9" s="97">
        <v>547981.79</v>
      </c>
      <c r="K9" s="97">
        <v>1359</v>
      </c>
      <c r="L9" s="97">
        <v>1336050.98</v>
      </c>
    </row>
    <row r="10" spans="1:12" ht="19.5" customHeight="1">
      <c r="A10" s="87">
        <v>5</v>
      </c>
      <c r="B10" s="90" t="s">
        <v>77</v>
      </c>
      <c r="C10" s="97">
        <v>5399</v>
      </c>
      <c r="D10" s="97">
        <v>5818714.99999999</v>
      </c>
      <c r="E10" s="97">
        <v>4312</v>
      </c>
      <c r="F10" s="97">
        <v>6130924.91</v>
      </c>
      <c r="G10" s="97">
        <v>173</v>
      </c>
      <c r="H10" s="97">
        <v>810078.29</v>
      </c>
      <c r="I10" s="97">
        <v>376</v>
      </c>
      <c r="J10" s="97">
        <v>333722.69</v>
      </c>
      <c r="K10" s="97">
        <v>670</v>
      </c>
      <c r="L10" s="97">
        <v>582770.800000001</v>
      </c>
    </row>
    <row r="11" spans="1:12" ht="19.5" customHeight="1">
      <c r="A11" s="87">
        <v>6</v>
      </c>
      <c r="B11" s="91" t="s">
        <v>78</v>
      </c>
      <c r="C11" s="97">
        <v>1005</v>
      </c>
      <c r="D11" s="97">
        <v>2109598.2</v>
      </c>
      <c r="E11" s="97">
        <v>850</v>
      </c>
      <c r="F11" s="97">
        <v>2761306.79</v>
      </c>
      <c r="G11" s="97">
        <v>110</v>
      </c>
      <c r="H11" s="97">
        <v>744300.74</v>
      </c>
      <c r="I11" s="97">
        <v>28</v>
      </c>
      <c r="J11" s="97">
        <v>41440.14</v>
      </c>
      <c r="K11" s="97">
        <v>23</v>
      </c>
      <c r="L11" s="97">
        <v>48165</v>
      </c>
    </row>
    <row r="12" spans="1:12" ht="19.5" customHeight="1">
      <c r="A12" s="87">
        <v>7</v>
      </c>
      <c r="B12" s="91" t="s">
        <v>79</v>
      </c>
      <c r="C12" s="97">
        <v>4394</v>
      </c>
      <c r="D12" s="97">
        <v>3709116.79999999</v>
      </c>
      <c r="E12" s="97">
        <v>3462</v>
      </c>
      <c r="F12" s="97">
        <v>3369618.12</v>
      </c>
      <c r="G12" s="97">
        <v>63</v>
      </c>
      <c r="H12" s="97">
        <v>65777.55</v>
      </c>
      <c r="I12" s="97">
        <v>348</v>
      </c>
      <c r="J12" s="97">
        <v>292282.55</v>
      </c>
      <c r="K12" s="97">
        <v>647</v>
      </c>
      <c r="L12" s="97">
        <v>534605.800000001</v>
      </c>
    </row>
    <row r="13" spans="1:12" ht="15" customHeight="1">
      <c r="A13" s="87">
        <v>8</v>
      </c>
      <c r="B13" s="90" t="s">
        <v>18</v>
      </c>
      <c r="C13" s="97">
        <v>3882</v>
      </c>
      <c r="D13" s="97">
        <v>3265594.8</v>
      </c>
      <c r="E13" s="97">
        <v>3570</v>
      </c>
      <c r="F13" s="97">
        <v>3062870.84</v>
      </c>
      <c r="G13" s="97">
        <v>229</v>
      </c>
      <c r="H13" s="97">
        <v>104656.6</v>
      </c>
      <c r="I13" s="97">
        <v>39</v>
      </c>
      <c r="J13" s="97">
        <v>28317.6</v>
      </c>
      <c r="K13" s="97">
        <v>92</v>
      </c>
      <c r="L13" s="97">
        <v>71055.6</v>
      </c>
    </row>
    <row r="14" spans="1:12" ht="15.75" customHeight="1">
      <c r="A14" s="87">
        <v>9</v>
      </c>
      <c r="B14" s="90" t="s">
        <v>19</v>
      </c>
      <c r="C14" s="97">
        <v>20</v>
      </c>
      <c r="D14" s="97">
        <v>33602.53</v>
      </c>
      <c r="E14" s="97">
        <v>19</v>
      </c>
      <c r="F14" s="97">
        <v>29945.23</v>
      </c>
      <c r="G14" s="97"/>
      <c r="H14" s="97"/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2501</v>
      </c>
      <c r="D15" s="97">
        <v>1155259.2</v>
      </c>
      <c r="E15" s="97">
        <v>2189</v>
      </c>
      <c r="F15" s="97">
        <v>1034365.17</v>
      </c>
      <c r="G15" s="97">
        <v>22</v>
      </c>
      <c r="H15" s="97">
        <v>18759.9</v>
      </c>
      <c r="I15" s="97">
        <v>2</v>
      </c>
      <c r="J15" s="97">
        <v>840.8</v>
      </c>
      <c r="K15" s="97">
        <v>290</v>
      </c>
      <c r="L15" s="97">
        <v>179474.2</v>
      </c>
    </row>
    <row r="16" spans="1:12" ht="21" customHeight="1">
      <c r="A16" s="87">
        <v>11</v>
      </c>
      <c r="B16" s="91" t="s">
        <v>78</v>
      </c>
      <c r="C16" s="97">
        <v>163</v>
      </c>
      <c r="D16" s="97">
        <v>171313</v>
      </c>
      <c r="E16" s="97">
        <v>70</v>
      </c>
      <c r="F16" s="97">
        <v>72217.81</v>
      </c>
      <c r="G16" s="97">
        <v>1</v>
      </c>
      <c r="H16" s="97">
        <v>960.5</v>
      </c>
      <c r="I16" s="97"/>
      <c r="J16" s="97"/>
      <c r="K16" s="97">
        <v>92</v>
      </c>
      <c r="L16" s="97">
        <v>96692</v>
      </c>
    </row>
    <row r="17" spans="1:12" ht="21" customHeight="1">
      <c r="A17" s="87">
        <v>12</v>
      </c>
      <c r="B17" s="91" t="s">
        <v>79</v>
      </c>
      <c r="C17" s="97">
        <v>2338</v>
      </c>
      <c r="D17" s="97">
        <v>983946.2</v>
      </c>
      <c r="E17" s="97">
        <v>2119</v>
      </c>
      <c r="F17" s="97">
        <v>962147.360000001</v>
      </c>
      <c r="G17" s="97">
        <v>21</v>
      </c>
      <c r="H17" s="97">
        <v>17799.4</v>
      </c>
      <c r="I17" s="97">
        <v>2</v>
      </c>
      <c r="J17" s="97">
        <v>840.8</v>
      </c>
      <c r="K17" s="97">
        <v>198</v>
      </c>
      <c r="L17" s="97">
        <v>82782.2</v>
      </c>
    </row>
    <row r="18" spans="1:12" ht="21" customHeight="1">
      <c r="A18" s="87">
        <v>13</v>
      </c>
      <c r="B18" s="99" t="s">
        <v>104</v>
      </c>
      <c r="C18" s="97">
        <v>10932</v>
      </c>
      <c r="D18" s="97">
        <v>2297888.30000002</v>
      </c>
      <c r="E18" s="97">
        <v>9243</v>
      </c>
      <c r="F18" s="97">
        <v>2007356.22000003</v>
      </c>
      <c r="G18" s="97">
        <v>21</v>
      </c>
      <c r="H18" s="97">
        <v>4414.2</v>
      </c>
      <c r="I18" s="97">
        <v>785</v>
      </c>
      <c r="J18" s="97">
        <v>165934.7</v>
      </c>
      <c r="K18" s="97">
        <v>1138</v>
      </c>
      <c r="L18" s="97">
        <v>237526</v>
      </c>
    </row>
    <row r="19" spans="1:12" ht="21" customHeight="1">
      <c r="A19" s="87">
        <v>14</v>
      </c>
      <c r="B19" s="99" t="s">
        <v>105</v>
      </c>
      <c r="C19" s="97">
        <v>377</v>
      </c>
      <c r="D19" s="97">
        <v>39613.65</v>
      </c>
      <c r="E19" s="97">
        <v>360</v>
      </c>
      <c r="F19" s="97">
        <v>45731.5</v>
      </c>
      <c r="G19" s="97"/>
      <c r="H19" s="97"/>
      <c r="I19" s="97">
        <v>1</v>
      </c>
      <c r="J19" s="97">
        <v>210.2</v>
      </c>
      <c r="K19" s="97">
        <v>16</v>
      </c>
      <c r="L19" s="97">
        <v>1681.6</v>
      </c>
    </row>
    <row r="20" spans="1:12" ht="29.25" customHeight="1">
      <c r="A20" s="87">
        <v>15</v>
      </c>
      <c r="B20" s="99" t="s">
        <v>109</v>
      </c>
      <c r="C20" s="97">
        <v>19</v>
      </c>
      <c r="D20" s="97">
        <v>7987.6</v>
      </c>
      <c r="E20" s="97">
        <v>19</v>
      </c>
      <c r="F20" s="97">
        <v>7951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28</v>
      </c>
      <c r="D21" s="97">
        <f>SUM(D22:D23)</f>
        <v>56949.2</v>
      </c>
      <c r="E21" s="97">
        <f>SUM(E22:E23)</f>
        <v>24</v>
      </c>
      <c r="F21" s="97">
        <f>SUM(F22:F23)</f>
        <v>42106.2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3536.8</v>
      </c>
      <c r="K21" s="97">
        <f>SUM(K22:K23)</f>
        <v>3</v>
      </c>
      <c r="L21" s="97">
        <f>SUM(L22:L23)</f>
        <v>8942.8</v>
      </c>
    </row>
    <row r="22" spans="1:12" ht="14.25" customHeight="1">
      <c r="A22" s="87">
        <v>17</v>
      </c>
      <c r="B22" s="100" t="s">
        <v>1</v>
      </c>
      <c r="C22" s="97">
        <v>9</v>
      </c>
      <c r="D22" s="97">
        <v>7567.2</v>
      </c>
      <c r="E22" s="97">
        <v>8</v>
      </c>
      <c r="F22" s="97">
        <v>7567.2</v>
      </c>
      <c r="G22" s="97"/>
      <c r="H22" s="97"/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19</v>
      </c>
      <c r="D23" s="97">
        <v>49382</v>
      </c>
      <c r="E23" s="97">
        <v>16</v>
      </c>
      <c r="F23" s="97">
        <v>34539</v>
      </c>
      <c r="G23" s="97"/>
      <c r="H23" s="97"/>
      <c r="I23" s="97">
        <v>1</v>
      </c>
      <c r="J23" s="97">
        <v>3536.8</v>
      </c>
      <c r="K23" s="97">
        <v>2</v>
      </c>
      <c r="L23" s="97">
        <v>8102</v>
      </c>
    </row>
    <row r="24" spans="1:12" ht="46.5" customHeight="1">
      <c r="A24" s="87">
        <v>19</v>
      </c>
      <c r="B24" s="90" t="s">
        <v>106</v>
      </c>
      <c r="C24" s="97">
        <v>9</v>
      </c>
      <c r="D24" s="97">
        <v>11828.4</v>
      </c>
      <c r="E24" s="97">
        <v>7</v>
      </c>
      <c r="F24" s="97">
        <v>7305.67</v>
      </c>
      <c r="G24" s="97">
        <v>1</v>
      </c>
      <c r="H24" s="97">
        <v>1434.15</v>
      </c>
      <c r="I24" s="97"/>
      <c r="J24" s="97"/>
      <c r="K24" s="97">
        <v>2</v>
      </c>
      <c r="L24" s="97">
        <v>4261.2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287</v>
      </c>
      <c r="D39" s="96">
        <f>SUM(D40,D47,D48,D49)</f>
        <v>284449.53</v>
      </c>
      <c r="E39" s="96">
        <f>SUM(E40,E47,E48,E49)</f>
        <v>240</v>
      </c>
      <c r="F39" s="96">
        <f>SUM(F40,F47,F48,F49)</f>
        <v>192659.96</v>
      </c>
      <c r="G39" s="96">
        <f>SUM(G40,G47,G48,G49)</f>
        <v>4</v>
      </c>
      <c r="H39" s="96">
        <f>SUM(H40,H47,H48,H49)</f>
        <v>1681.6</v>
      </c>
      <c r="I39" s="96">
        <f>SUM(I40,I47,I48,I49)</f>
        <v>3</v>
      </c>
      <c r="J39" s="96">
        <f>SUM(J40,J47,J48,J49)</f>
        <v>1261.1999999999998</v>
      </c>
      <c r="K39" s="96">
        <f>SUM(K40,K47,K48,K49)</f>
        <v>42</v>
      </c>
      <c r="L39" s="96">
        <f>SUM(L40,L47,L48,L49)</f>
        <v>37415.600000000006</v>
      </c>
    </row>
    <row r="40" spans="1:12" ht="24" customHeight="1">
      <c r="A40" s="87">
        <v>35</v>
      </c>
      <c r="B40" s="90" t="s">
        <v>85</v>
      </c>
      <c r="C40" s="97">
        <f>SUM(C41,C44)</f>
        <v>283</v>
      </c>
      <c r="D40" s="97">
        <f>SUM(D41,D44)</f>
        <v>281927.13</v>
      </c>
      <c r="E40" s="97">
        <f>SUM(E41,E44)</f>
        <v>236</v>
      </c>
      <c r="F40" s="97">
        <f>SUM(F41,F44)</f>
        <v>186926.16</v>
      </c>
      <c r="G40" s="97">
        <f>SUM(G41,G44)</f>
        <v>4</v>
      </c>
      <c r="H40" s="97">
        <f>SUM(H41,H44)</f>
        <v>1681.6</v>
      </c>
      <c r="I40" s="97">
        <f>SUM(I41,I44)</f>
        <v>3</v>
      </c>
      <c r="J40" s="97">
        <f>SUM(J41,J44)</f>
        <v>1261.1999999999998</v>
      </c>
      <c r="K40" s="97">
        <f>SUM(K41,K44)</f>
        <v>42</v>
      </c>
      <c r="L40" s="97">
        <f>SUM(L41,L44)</f>
        <v>37415.600000000006</v>
      </c>
    </row>
    <row r="41" spans="1:12" ht="19.5" customHeight="1">
      <c r="A41" s="87">
        <v>36</v>
      </c>
      <c r="B41" s="90" t="s">
        <v>86</v>
      </c>
      <c r="C41" s="97">
        <v>41</v>
      </c>
      <c r="D41" s="97">
        <v>75931.13</v>
      </c>
      <c r="E41" s="97">
        <v>37</v>
      </c>
      <c r="F41" s="97">
        <v>68029.16</v>
      </c>
      <c r="G41" s="97">
        <v>1</v>
      </c>
      <c r="H41" s="97">
        <v>420.4</v>
      </c>
      <c r="I41" s="97">
        <v>2</v>
      </c>
      <c r="J41" s="97">
        <v>840.8</v>
      </c>
      <c r="K41" s="97">
        <v>1</v>
      </c>
      <c r="L41" s="97">
        <v>840.8</v>
      </c>
    </row>
    <row r="42" spans="1:12" ht="16.5" customHeight="1">
      <c r="A42" s="87">
        <v>37</v>
      </c>
      <c r="B42" s="91" t="s">
        <v>87</v>
      </c>
      <c r="C42" s="97">
        <v>27</v>
      </c>
      <c r="D42" s="97">
        <v>56997.75</v>
      </c>
      <c r="E42" s="97">
        <v>25</v>
      </c>
      <c r="F42" s="97">
        <v>53228.98</v>
      </c>
      <c r="G42" s="97"/>
      <c r="H42" s="97"/>
      <c r="I42" s="97">
        <v>2</v>
      </c>
      <c r="J42" s="97">
        <v>840.8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14</v>
      </c>
      <c r="D43" s="97">
        <v>18933.38</v>
      </c>
      <c r="E43" s="97">
        <v>12</v>
      </c>
      <c r="F43" s="97">
        <v>14800.18</v>
      </c>
      <c r="G43" s="97">
        <v>1</v>
      </c>
      <c r="H43" s="97">
        <v>420.4</v>
      </c>
      <c r="I43" s="97"/>
      <c r="J43" s="97"/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242</v>
      </c>
      <c r="D44" s="97">
        <v>205996</v>
      </c>
      <c r="E44" s="97">
        <v>199</v>
      </c>
      <c r="F44" s="97">
        <v>118897</v>
      </c>
      <c r="G44" s="97">
        <v>3</v>
      </c>
      <c r="H44" s="97">
        <v>1261.2</v>
      </c>
      <c r="I44" s="97">
        <v>1</v>
      </c>
      <c r="J44" s="97">
        <v>420.4</v>
      </c>
      <c r="K44" s="97">
        <v>41</v>
      </c>
      <c r="L44" s="97">
        <v>36574.8</v>
      </c>
    </row>
    <row r="45" spans="1:12" ht="30" customHeight="1">
      <c r="A45" s="87">
        <v>40</v>
      </c>
      <c r="B45" s="91" t="s">
        <v>89</v>
      </c>
      <c r="C45" s="97">
        <v>4</v>
      </c>
      <c r="D45" s="97">
        <v>8408</v>
      </c>
      <c r="E45" s="97">
        <v>1</v>
      </c>
      <c r="F45" s="97">
        <v>2102</v>
      </c>
      <c r="G45" s="97"/>
      <c r="H45" s="97"/>
      <c r="I45" s="97">
        <v>1</v>
      </c>
      <c r="J45" s="97">
        <v>420.4</v>
      </c>
      <c r="K45" s="97">
        <v>2</v>
      </c>
      <c r="L45" s="97">
        <v>4204</v>
      </c>
    </row>
    <row r="46" spans="1:12" ht="21" customHeight="1">
      <c r="A46" s="87">
        <v>41</v>
      </c>
      <c r="B46" s="91" t="s">
        <v>79</v>
      </c>
      <c r="C46" s="97">
        <v>238</v>
      </c>
      <c r="D46" s="97">
        <v>197588</v>
      </c>
      <c r="E46" s="97">
        <v>198</v>
      </c>
      <c r="F46" s="97">
        <v>116795</v>
      </c>
      <c r="G46" s="97">
        <v>3</v>
      </c>
      <c r="H46" s="97">
        <v>1261.2</v>
      </c>
      <c r="I46" s="97"/>
      <c r="J46" s="97"/>
      <c r="K46" s="97">
        <v>39</v>
      </c>
      <c r="L46" s="97">
        <v>32370.8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2522.4</v>
      </c>
      <c r="E49" s="97">
        <v>4</v>
      </c>
      <c r="F49" s="97">
        <v>5733.8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579</v>
      </c>
      <c r="D50" s="96">
        <f>SUM(D51:D54)</f>
        <v>19423.140000000003</v>
      </c>
      <c r="E50" s="96">
        <f>SUM(E51:E54)</f>
        <v>575</v>
      </c>
      <c r="F50" s="96">
        <f>SUM(F51:F54)</f>
        <v>23159.100000000002</v>
      </c>
      <c r="G50" s="96">
        <f>SUM(G51:G54)</f>
        <v>1</v>
      </c>
      <c r="H50" s="96">
        <f>SUM(H51:H54)</f>
        <v>582.67</v>
      </c>
      <c r="I50" s="96">
        <f>SUM(I51:I54)</f>
        <v>24</v>
      </c>
      <c r="J50" s="96">
        <f>SUM(J51:J54)</f>
        <v>3783.7100000000005</v>
      </c>
      <c r="K50" s="96">
        <f>SUM(K51:K54)</f>
        <v>1</v>
      </c>
      <c r="L50" s="96">
        <f>SUM(L51:L54)</f>
        <v>63.06</v>
      </c>
    </row>
    <row r="51" spans="1:12" ht="18.75" customHeight="1">
      <c r="A51" s="87">
        <v>46</v>
      </c>
      <c r="B51" s="90" t="s">
        <v>9</v>
      </c>
      <c r="C51" s="97">
        <v>408</v>
      </c>
      <c r="D51" s="97">
        <v>8772.28</v>
      </c>
      <c r="E51" s="97">
        <v>405</v>
      </c>
      <c r="F51" s="97">
        <v>11285.33</v>
      </c>
      <c r="G51" s="97">
        <v>1</v>
      </c>
      <c r="H51" s="97">
        <v>582.67</v>
      </c>
      <c r="I51" s="97">
        <v>9</v>
      </c>
      <c r="J51" s="97">
        <v>2751.53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133</v>
      </c>
      <c r="D52" s="97">
        <v>8954.52</v>
      </c>
      <c r="E52" s="97">
        <v>132</v>
      </c>
      <c r="F52" s="97">
        <v>9139.87</v>
      </c>
      <c r="G52" s="97"/>
      <c r="H52" s="97"/>
      <c r="I52" s="97">
        <v>10</v>
      </c>
      <c r="J52" s="97">
        <v>988.03</v>
      </c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>
        <v>13</v>
      </c>
      <c r="D53" s="97">
        <v>214.43</v>
      </c>
      <c r="E53" s="97">
        <v>13</v>
      </c>
      <c r="F53" s="97">
        <v>214.5</v>
      </c>
      <c r="G53" s="97"/>
      <c r="H53" s="97"/>
      <c r="I53" s="97">
        <v>4</v>
      </c>
      <c r="J53" s="97">
        <v>31.54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25</v>
      </c>
      <c r="D54" s="97">
        <v>1481.91</v>
      </c>
      <c r="E54" s="97">
        <v>25</v>
      </c>
      <c r="F54" s="97">
        <v>2519.4</v>
      </c>
      <c r="G54" s="97"/>
      <c r="H54" s="97"/>
      <c r="I54" s="97">
        <v>1</v>
      </c>
      <c r="J54" s="97">
        <v>12.61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11238</v>
      </c>
      <c r="D55" s="96">
        <v>4721455.25999999</v>
      </c>
      <c r="E55" s="96">
        <v>5055</v>
      </c>
      <c r="F55" s="96">
        <v>2141315.62999999</v>
      </c>
      <c r="G55" s="96"/>
      <c r="H55" s="96"/>
      <c r="I55" s="96">
        <v>11145</v>
      </c>
      <c r="J55" s="96">
        <v>4735541.13999999</v>
      </c>
      <c r="K55" s="97">
        <v>93</v>
      </c>
      <c r="L55" s="96">
        <v>47084.8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46887</v>
      </c>
      <c r="D56" s="96">
        <f t="shared" si="0"/>
        <v>38873942.56</v>
      </c>
      <c r="E56" s="96">
        <f t="shared" si="0"/>
        <v>35167</v>
      </c>
      <c r="F56" s="96">
        <f t="shared" si="0"/>
        <v>32978740.800000027</v>
      </c>
      <c r="G56" s="96">
        <f t="shared" si="0"/>
        <v>704</v>
      </c>
      <c r="H56" s="96">
        <f t="shared" si="0"/>
        <v>1350349.44</v>
      </c>
      <c r="I56" s="96">
        <f t="shared" si="0"/>
        <v>13086</v>
      </c>
      <c r="J56" s="96">
        <f t="shared" si="0"/>
        <v>5949106.749999991</v>
      </c>
      <c r="K56" s="96">
        <f t="shared" si="0"/>
        <v>3749</v>
      </c>
      <c r="L56" s="96">
        <f t="shared" si="0"/>
        <v>2593652.4600000014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&amp;LB10A6196&amp;CФорма № Зведений- 10, Підрозділ: ТУ ДСА України в Полтавській областi,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3683</v>
      </c>
      <c r="F4" s="93">
        <f>SUM(F5:F25)</f>
        <v>2500738.3299999996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313</v>
      </c>
      <c r="F5" s="95">
        <v>179492.47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38</v>
      </c>
      <c r="F6" s="95">
        <v>66027.43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2432</v>
      </c>
      <c r="F7" s="95">
        <v>1428364.91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4511.5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82</v>
      </c>
      <c r="F9" s="95">
        <v>73780.2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40</v>
      </c>
      <c r="F10" s="95">
        <v>81191.07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62</v>
      </c>
      <c r="F11" s="95">
        <v>76647.22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4</v>
      </c>
      <c r="F12" s="95">
        <v>2942.8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369</v>
      </c>
      <c r="F13" s="95">
        <v>316180.56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53</v>
      </c>
      <c r="F14" s="95">
        <v>66860.81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8</v>
      </c>
      <c r="F15" s="95">
        <v>6726.4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32</v>
      </c>
      <c r="F16" s="95">
        <v>15975.2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130</v>
      </c>
      <c r="F17" s="95">
        <v>103894.36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4</v>
      </c>
      <c r="F18" s="95">
        <v>6726.4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33</v>
      </c>
      <c r="F20" s="95">
        <v>34683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4</v>
      </c>
      <c r="F21" s="95">
        <v>2522.4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1000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75</v>
      </c>
      <c r="F23" s="95">
        <v>32791.2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420.4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&amp;LB10A6196&amp;CФорма № Зведений- 10, Підрозділ: ТУ ДСА України в Полтавській областi,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2018-03-15T14:08:04Z</cp:lastPrinted>
  <dcterms:created xsi:type="dcterms:W3CDTF">2015-09-09T10:27:37Z</dcterms:created>
  <dcterms:modified xsi:type="dcterms:W3CDTF">2021-01-19T06:48:34Z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Зведений- 10_10016_4.2020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B10A6196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