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<sst xmlns="http://schemas.openxmlformats.org/spreadsheetml/2006/main" count="269" uniqueCount="200">
  <si>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</si>
  <si>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</si>
  <si>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</si>
  <si>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</si>
  <si>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</si>
  <si>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</si>
  <si>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</si>
  <si>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</si>
  <si>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</si>
  <si>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</si>
  <si>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</si>
  <si>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</si>
  <si>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</si>
  <si>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</si>
  <si>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</si>
  <si>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</si>
  <si>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</si>
  <si>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</si>
  <si>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</si>
  <si>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</si>
  <si>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</si>
  <si>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</si>
  <si>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</si>
  <si>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</si>
  <si>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</si>
  <si>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</si>
  <si>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</si>
  <si>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</si>
  <si>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</si>
  <si>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</si>
  <si>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</si>
  <si>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</si>
  <si>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</si>
  <si>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</si>
  <si>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</si>
  <si>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</si>
  <si>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</si>
  <si>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</si>
  <si>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</si>
  <si>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</si>
  <si>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</si>
  <si>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</si>
  <si>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</si>
  <si>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</si>
  <si>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</si>
  <si>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</si>
  <si>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</si>
  <si>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</si>
  <si>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</si>
  <si>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</si>
  <si>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</si>
  <si>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</si>
  <si>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</si>
  <si>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</si>
  <si>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</si>
  <si>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</si>
  <si>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</si>
  <si>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</si>
  <si>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</si>
  <si>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</si>
  <si>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</si>
  <si>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</si>
  <si>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</si>
  <si>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</si>
  <si>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</si>
  <si>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</si>
  <si>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</si>
  <si>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</si>
  <si>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</si>
  <si>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</si>
  <si>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</si>
  <si>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</si>
  <si>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</si>
  <si>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</si>
  <si>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</si>
  <si>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</si>
  <si>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</si>
  <si>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</si>
  <si>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</si>
  <si>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</si>
  <si>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</si>
  <si>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</si>
  <si>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</si>
  <si>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</si>
  <si>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</si>
  <si>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</si>
  <si>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</si>
  <si>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</si>
  <si>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</si>
  <si>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</si>
  <si>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</si>
  <si>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</si>
  <si>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</si>
  <si>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</si>
  <si>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</si>
  <si>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</si>
  <si>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</si>
  <si>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</si>
  <si>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</si>
  <si>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</si>
  <si>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</si>
  <si>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</si>
  <si>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</si>
  <si>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</si>
  <si>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</si>
  <si>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</si>
  <si>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</si>
  <si>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</si>
  <si>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</si>
  <si>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</si>
  <si>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</si>
  <si>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</si>
  <si>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</si>
  <si>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</si>
  <si>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</si>
  <si>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</si>
  <si>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</si>
  <si>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</si>
  <si>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</si>
  <si>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</si>
  <si>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</si>
  <si>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</si>
  <si>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</si>
  <si>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</si>
  <si>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</si>
  <si>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</si>
  <si>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</si>
  <si>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</si>
  <si>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</si>
  <si>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</si>
  <si>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</si>
  <si>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</si>
  <si>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</si>
  <si>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</si>
  <si>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</si>
  <si>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</si>
  <si>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</si>
  <si>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</si>
  <si>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</si>
  <si>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</si>
  <si>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</si>
  <si>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</si>
  <si>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</si>
  <si>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</si>
  <si>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</si>
  <si>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</si>
  <si>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</si>
  <si>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</si>
  <si>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</si>
  <si>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</si>
  <si>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</si>
  <si>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</si>
  <si>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</si>
  <si>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</si>
  <si>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</si>
  <si>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</si>
  <si>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</si>
  <si>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</si>
  <si>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</si>
  <si>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</si>
  <si>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</si>
  <si>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</si>
  <si>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</si>
  <si>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</si>
  <si>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</si>
  <si>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</si>
  <si>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</si>
  <si>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</si>
  <si>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</si>
  <si>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</si>
  <si>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</si>
  <si>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</si>
  <si>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</si>
  <si>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</si>
  <si>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</si>
  <si>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</si>
  <si>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</si>
  <si>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</si>
  <si>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</si>
  <si>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</si>
  <si>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</si>
  <si>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</si>
  <si>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</si>
  <si>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</si>
  <si>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</si>
  <si>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</si>
  <si>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</si>
  <si>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</si>
  <si>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</si>
  <si>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</si>
  <si>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</si>
  <si>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ТУ ДСА України в Полтавській областi</t>
  </si>
  <si>
    <t>36039.м. Полтава.вул. Сінна 16</t>
  </si>
  <si>
    <t>Доручення судів України / іноземних судів</t>
  </si>
  <si>
    <t xml:space="preserve">Розглянуто справ судом присяжних </t>
  </si>
  <si>
    <t>І.О. Клочко</t>
  </si>
  <si>
    <t>В.В. Щербина</t>
  </si>
  <si>
    <t>(0532)56-96-03</t>
  </si>
  <si>
    <t>statistic@pl.court.gov.ua</t>
  </si>
  <si>
    <t>12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</si>
</sst>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&amp;LFC982500&amp;C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5555</v>
      </c>
      <c r="F6" s="90">
        <v>4072</v>
      </c>
      <c r="G6" s="90">
        <v>40</v>
      </c>
      <c r="H6" s="90">
        <v>3575</v>
      </c>
      <c r="I6" s="90" t="s">
        <v>180</v>
      </c>
      <c r="J6" s="90">
        <v>1980</v>
      </c>
      <c r="K6" s="91">
        <v>362</v>
      </c>
      <c r="L6" s="101">
        <f>E6-F6</f>
        <v>1483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27169</v>
      </c>
      <c r="F7" s="90">
        <v>26419</v>
      </c>
      <c r="G7" s="90">
        <v>48</v>
      </c>
      <c r="H7" s="90">
        <v>25306</v>
      </c>
      <c r="I7" s="90">
        <v>22105</v>
      </c>
      <c r="J7" s="90">
        <v>1863</v>
      </c>
      <c r="K7" s="91">
        <v>65</v>
      </c>
      <c r="L7" s="101">
        <f>E7-F7</f>
        <v>750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20</v>
      </c>
      <c r="F8" s="90">
        <v>17</v>
      </c>
      <c r="G8" s="90">
        <v>1</v>
      </c>
      <c r="H8" s="90">
        <v>18</v>
      </c>
      <c r="I8" s="90">
        <v>13</v>
      </c>
      <c r="J8" s="90">
        <v>2</v>
      </c>
      <c r="K8" s="91"/>
      <c r="L8" s="101">
        <f>E8-F8</f>
        <v>3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3725</v>
      </c>
      <c r="F9" s="90">
        <v>3276</v>
      </c>
      <c r="G9" s="90">
        <v>14</v>
      </c>
      <c r="H9" s="90">
        <v>3262</v>
      </c>
      <c r="I9" s="90">
        <v>2223</v>
      </c>
      <c r="J9" s="90">
        <v>463</v>
      </c>
      <c r="K9" s="91">
        <v>39</v>
      </c>
      <c r="L9" s="101">
        <f>E9-F9</f>
        <v>449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43</v>
      </c>
      <c r="F10" s="90">
        <v>29</v>
      </c>
      <c r="G10" s="90">
        <v>6</v>
      </c>
      <c r="H10" s="90">
        <v>29</v>
      </c>
      <c r="I10" s="90">
        <v>6</v>
      </c>
      <c r="J10" s="90">
        <v>14</v>
      </c>
      <c r="K10" s="91">
        <v>2</v>
      </c>
      <c r="L10" s="101">
        <f>E10-F10</f>
        <v>14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22</v>
      </c>
      <c r="F12" s="90">
        <v>8</v>
      </c>
      <c r="G12" s="90">
        <v>1</v>
      </c>
      <c r="H12" s="90">
        <v>6</v>
      </c>
      <c r="I12" s="90">
        <v>3</v>
      </c>
      <c r="J12" s="90">
        <v>16</v>
      </c>
      <c r="K12" s="91">
        <v>12</v>
      </c>
      <c r="L12" s="101">
        <f>E12-F12</f>
        <v>14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73</v>
      </c>
      <c r="F13" s="90">
        <v>64</v>
      </c>
      <c r="G13" s="90">
        <v>2</v>
      </c>
      <c r="H13" s="90">
        <v>59</v>
      </c>
      <c r="I13" s="90">
        <v>29</v>
      </c>
      <c r="J13" s="90">
        <v>14</v>
      </c>
      <c r="K13" s="91">
        <v>4</v>
      </c>
      <c r="L13" s="101">
        <f>E13-F13</f>
        <v>9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36607</v>
      </c>
      <c r="F14" s="105">
        <f>SUM(F6:F13)</f>
        <v>33885</v>
      </c>
      <c r="G14" s="105">
        <f>SUM(G6:G13)</f>
        <v>112</v>
      </c>
      <c r="H14" s="105">
        <f>SUM(H6:H13)</f>
        <v>32255</v>
      </c>
      <c r="I14" s="105">
        <f>SUM(I6:I13)</f>
        <v>24379</v>
      </c>
      <c r="J14" s="105">
        <f>SUM(J6:J13)</f>
        <v>4352</v>
      </c>
      <c r="K14" s="105">
        <f>SUM(K6:K13)</f>
        <v>484</v>
      </c>
      <c r="L14" s="101">
        <f>E14-F14</f>
        <v>2722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1499</v>
      </c>
      <c r="F15" s="92">
        <v>1418</v>
      </c>
      <c r="G15" s="92">
        <v>8</v>
      </c>
      <c r="H15" s="92">
        <v>1340</v>
      </c>
      <c r="I15" s="92">
        <v>1029</v>
      </c>
      <c r="J15" s="92">
        <v>159</v>
      </c>
      <c r="K15" s="91">
        <v>3</v>
      </c>
      <c r="L15" s="101">
        <f>E15-F15</f>
        <v>81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1790</v>
      </c>
      <c r="F16" s="92">
        <v>1068</v>
      </c>
      <c r="G16" s="92">
        <v>25</v>
      </c>
      <c r="H16" s="92">
        <v>1326</v>
      </c>
      <c r="I16" s="92">
        <v>850</v>
      </c>
      <c r="J16" s="92">
        <v>463</v>
      </c>
      <c r="K16" s="91">
        <v>51</v>
      </c>
      <c r="L16" s="101">
        <f>E16-F16</f>
        <v>722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9</v>
      </c>
      <c r="F17" s="92">
        <v>7</v>
      </c>
      <c r="G17" s="92"/>
      <c r="H17" s="92">
        <v>8</v>
      </c>
      <c r="I17" s="92">
        <v>5</v>
      </c>
      <c r="J17" s="92">
        <v>1</v>
      </c>
      <c r="K17" s="91"/>
      <c r="L17" s="101">
        <f>E17-F17</f>
        <v>2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332</v>
      </c>
      <c r="F18" s="91">
        <v>312</v>
      </c>
      <c r="G18" s="91">
        <v>1</v>
      </c>
      <c r="H18" s="91">
        <v>293</v>
      </c>
      <c r="I18" s="91">
        <v>185</v>
      </c>
      <c r="J18" s="91">
        <v>39</v>
      </c>
      <c r="K18" s="91"/>
      <c r="L18" s="101">
        <f>E18-F18</f>
        <v>20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13</v>
      </c>
      <c r="F19" s="91">
        <v>3</v>
      </c>
      <c r="G19" s="91"/>
      <c r="H19" s="91">
        <v>4</v>
      </c>
      <c r="I19" s="91"/>
      <c r="J19" s="91">
        <v>9</v>
      </c>
      <c r="K19" s="91">
        <v>8</v>
      </c>
      <c r="L19" s="101">
        <f>E19-F19</f>
        <v>10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>
        <v>17</v>
      </c>
      <c r="F21" s="91">
        <v>15</v>
      </c>
      <c r="G21" s="91"/>
      <c r="H21" s="91">
        <v>15</v>
      </c>
      <c r="I21" s="91">
        <v>12</v>
      </c>
      <c r="J21" s="91">
        <v>2</v>
      </c>
      <c r="K21" s="91"/>
      <c r="L21" s="101">
        <f>E21-F21</f>
        <v>2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2634</v>
      </c>
      <c r="F22" s="91">
        <v>1843</v>
      </c>
      <c r="G22" s="91">
        <v>32</v>
      </c>
      <c r="H22" s="91">
        <v>1961</v>
      </c>
      <c r="I22" s="91">
        <v>1057</v>
      </c>
      <c r="J22" s="91">
        <v>672</v>
      </c>
      <c r="K22" s="91">
        <v>62</v>
      </c>
      <c r="L22" s="101">
        <f>E22-F22</f>
        <v>791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6266</v>
      </c>
      <c r="F23" s="91">
        <v>5812</v>
      </c>
      <c r="G23" s="91">
        <v>2</v>
      </c>
      <c r="H23" s="91">
        <v>5001</v>
      </c>
      <c r="I23" s="91">
        <v>3689</v>
      </c>
      <c r="J23" s="91">
        <v>1265</v>
      </c>
      <c r="K23" s="91">
        <v>6</v>
      </c>
      <c r="L23" s="101">
        <f>E23-F23</f>
        <v>454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69</v>
      </c>
      <c r="F24" s="91">
        <v>63</v>
      </c>
      <c r="G24" s="91"/>
      <c r="H24" s="91">
        <v>67</v>
      </c>
      <c r="I24" s="91">
        <v>40</v>
      </c>
      <c r="J24" s="91">
        <v>2</v>
      </c>
      <c r="K24" s="91"/>
      <c r="L24" s="101">
        <f>E24-F24</f>
        <v>6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19879</v>
      </c>
      <c r="F25" s="91">
        <v>18692</v>
      </c>
      <c r="G25" s="91">
        <v>35</v>
      </c>
      <c r="H25" s="91">
        <v>17286</v>
      </c>
      <c r="I25" s="91">
        <v>15104</v>
      </c>
      <c r="J25" s="91">
        <v>2593</v>
      </c>
      <c r="K25" s="91">
        <v>52</v>
      </c>
      <c r="L25" s="101">
        <f>E25-F25</f>
        <v>1187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22019</v>
      </c>
      <c r="F26" s="91">
        <v>15669</v>
      </c>
      <c r="G26" s="91">
        <v>192</v>
      </c>
      <c r="H26" s="91">
        <v>15255</v>
      </c>
      <c r="I26" s="91">
        <v>12517</v>
      </c>
      <c r="J26" s="91">
        <v>6764</v>
      </c>
      <c r="K26" s="91">
        <v>825</v>
      </c>
      <c r="L26" s="101">
        <f>E26-F26</f>
        <v>6350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2254</v>
      </c>
      <c r="F27" s="91">
        <v>2191</v>
      </c>
      <c r="G27" s="91"/>
      <c r="H27" s="91">
        <v>2118</v>
      </c>
      <c r="I27" s="91">
        <v>1868</v>
      </c>
      <c r="J27" s="91">
        <v>136</v>
      </c>
      <c r="K27" s="91">
        <v>1</v>
      </c>
      <c r="L27" s="101">
        <f>E27-F27</f>
        <v>63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2264</v>
      </c>
      <c r="F28" s="91">
        <v>1885</v>
      </c>
      <c r="G28" s="91">
        <v>1</v>
      </c>
      <c r="H28" s="91">
        <v>1898</v>
      </c>
      <c r="I28" s="91">
        <v>1712</v>
      </c>
      <c r="J28" s="91">
        <v>366</v>
      </c>
      <c r="K28" s="91">
        <v>9</v>
      </c>
      <c r="L28" s="101">
        <f>E28-F28</f>
        <v>379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342</v>
      </c>
      <c r="F29" s="91">
        <v>280</v>
      </c>
      <c r="G29" s="91">
        <v>3</v>
      </c>
      <c r="H29" s="91">
        <v>247</v>
      </c>
      <c r="I29" s="91">
        <v>125</v>
      </c>
      <c r="J29" s="91">
        <v>95</v>
      </c>
      <c r="K29" s="91">
        <v>14</v>
      </c>
      <c r="L29" s="101">
        <f>E29-F29</f>
        <v>62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68</v>
      </c>
      <c r="F30" s="91">
        <v>55</v>
      </c>
      <c r="G30" s="91">
        <v>3</v>
      </c>
      <c r="H30" s="91">
        <v>39</v>
      </c>
      <c r="I30" s="91">
        <v>11</v>
      </c>
      <c r="J30" s="91">
        <v>29</v>
      </c>
      <c r="K30" s="91">
        <v>4</v>
      </c>
      <c r="L30" s="101">
        <f>E30-F30</f>
        <v>13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6</v>
      </c>
      <c r="F31" s="91">
        <v>4</v>
      </c>
      <c r="G31" s="91"/>
      <c r="H31" s="91">
        <v>3</v>
      </c>
      <c r="I31" s="91"/>
      <c r="J31" s="91">
        <v>3</v>
      </c>
      <c r="K31" s="91"/>
      <c r="L31" s="101">
        <f>E31-F31</f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456</v>
      </c>
      <c r="F32" s="91">
        <v>352</v>
      </c>
      <c r="G32" s="91">
        <v>5</v>
      </c>
      <c r="H32" s="91">
        <v>301</v>
      </c>
      <c r="I32" s="91">
        <v>96</v>
      </c>
      <c r="J32" s="91">
        <v>155</v>
      </c>
      <c r="K32" s="91">
        <v>17</v>
      </c>
      <c r="L32" s="101">
        <f>E32-F32</f>
        <v>104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2411</v>
      </c>
      <c r="F33" s="91">
        <v>2045</v>
      </c>
      <c r="G33" s="91">
        <v>7</v>
      </c>
      <c r="H33" s="91">
        <v>2015</v>
      </c>
      <c r="I33" s="91">
        <v>1494</v>
      </c>
      <c r="J33" s="91">
        <v>396</v>
      </c>
      <c r="K33" s="91">
        <v>57</v>
      </c>
      <c r="L33" s="101">
        <f>E33-F33</f>
        <v>366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10</v>
      </c>
      <c r="F34" s="91">
        <v>8</v>
      </c>
      <c r="G34" s="91"/>
      <c r="H34" s="91">
        <v>4</v>
      </c>
      <c r="I34" s="91">
        <v>1</v>
      </c>
      <c r="J34" s="91">
        <v>6</v>
      </c>
      <c r="K34" s="91">
        <v>2</v>
      </c>
      <c r="L34" s="101">
        <f>E34-F34</f>
        <v>2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117</v>
      </c>
      <c r="F35" s="91">
        <v>100</v>
      </c>
      <c r="G35" s="91"/>
      <c r="H35" s="91">
        <v>79</v>
      </c>
      <c r="I35" s="91">
        <v>52</v>
      </c>
      <c r="J35" s="91">
        <v>38</v>
      </c>
      <c r="K35" s="91">
        <v>5</v>
      </c>
      <c r="L35" s="101">
        <f>E35-F35</f>
        <v>17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6</v>
      </c>
      <c r="F36" s="91">
        <v>1</v>
      </c>
      <c r="G36" s="91"/>
      <c r="H36" s="91">
        <v>5</v>
      </c>
      <c r="I36" s="91">
        <v>3</v>
      </c>
      <c r="J36" s="91">
        <v>1</v>
      </c>
      <c r="K36" s="91">
        <v>1</v>
      </c>
      <c r="L36" s="101">
        <f>E36-F36</f>
        <v>5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39196</v>
      </c>
      <c r="F37" s="91">
        <v>30992</v>
      </c>
      <c r="G37" s="91">
        <v>226</v>
      </c>
      <c r="H37" s="91">
        <v>27346</v>
      </c>
      <c r="I37" s="91">
        <v>19740</v>
      </c>
      <c r="J37" s="91">
        <v>11850</v>
      </c>
      <c r="K37" s="91">
        <v>993</v>
      </c>
      <c r="L37" s="101">
        <f>E37-F37</f>
        <v>8204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19698</v>
      </c>
      <c r="F38" s="91">
        <v>17592</v>
      </c>
      <c r="G38" s="91">
        <v>28</v>
      </c>
      <c r="H38" s="91">
        <v>17048</v>
      </c>
      <c r="I38" s="91" t="s">
        <v>180</v>
      </c>
      <c r="J38" s="91">
        <v>2650</v>
      </c>
      <c r="K38" s="91">
        <v>146</v>
      </c>
      <c r="L38" s="101">
        <f>E38-F38</f>
        <v>2106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338</v>
      </c>
      <c r="F39" s="91">
        <v>298</v>
      </c>
      <c r="G39" s="91"/>
      <c r="H39" s="91">
        <v>266</v>
      </c>
      <c r="I39" s="91" t="s">
        <v>180</v>
      </c>
      <c r="J39" s="91">
        <v>72</v>
      </c>
      <c r="K39" s="91">
        <v>4</v>
      </c>
      <c r="L39" s="101">
        <f>E39-F39</f>
        <v>40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420</v>
      </c>
      <c r="F40" s="91">
        <v>366</v>
      </c>
      <c r="G40" s="91"/>
      <c r="H40" s="91">
        <v>329</v>
      </c>
      <c r="I40" s="91">
        <v>226</v>
      </c>
      <c r="J40" s="91">
        <v>91</v>
      </c>
      <c r="K40" s="91">
        <v>9</v>
      </c>
      <c r="L40" s="101">
        <f>E40-F40</f>
        <v>54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20118</v>
      </c>
      <c r="F41" s="91">
        <f aca="true" t="shared" si="0" ref="F41:K41">F38+F40</f>
        <v>17958</v>
      </c>
      <c r="G41" s="91">
        <f t="shared" si="0"/>
        <v>28</v>
      </c>
      <c r="H41" s="91">
        <f t="shared" si="0"/>
        <v>17377</v>
      </c>
      <c r="I41" s="91">
        <f>I40</f>
        <v>226</v>
      </c>
      <c r="J41" s="91">
        <f t="shared" si="0"/>
        <v>2741</v>
      </c>
      <c r="K41" s="91">
        <f t="shared" si="0"/>
        <v>155</v>
      </c>
      <c r="L41" s="101">
        <f>E41-F41</f>
        <v>2160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98555</v>
      </c>
      <c r="F42" s="91">
        <f aca="true" t="shared" si="1" ref="F42:K42">F14+F22+F37+F41</f>
        <v>84678</v>
      </c>
      <c r="G42" s="91">
        <f t="shared" si="1"/>
        <v>398</v>
      </c>
      <c r="H42" s="91">
        <f t="shared" si="1"/>
        <v>78939</v>
      </c>
      <c r="I42" s="91">
        <f t="shared" si="1"/>
        <v>45402</v>
      </c>
      <c r="J42" s="91">
        <f t="shared" si="1"/>
        <v>19615</v>
      </c>
      <c r="K42" s="91">
        <f t="shared" si="1"/>
        <v>1694</v>
      </c>
      <c r="L42" s="101">
        <f>E42-F42</f>
        <v>13877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&amp;LFC982500&amp;CФорма № Зведений- 1 мзс, Підрозділ: ТУ ДСА України в Полтавській областi,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135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121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1861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204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176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315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189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71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80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98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237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1751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38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30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292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977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98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5361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451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208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190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83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26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20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183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47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14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33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29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27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1992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544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141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403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3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461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234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43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1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&amp;LFC982500&amp;CФорма № Зведений- 1 мзс, Підрозділ: ТУ ДСА України в Полтавській областi,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3576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2772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1034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2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724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7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46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72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32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119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10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563840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90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13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412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13297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538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654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>
        <v>4</v>
      </c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134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15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254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294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2388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246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>
        <v>21</v>
      </c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666776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228583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8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660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77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4430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23581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15615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187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522793820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139837407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5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428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247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4396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911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22370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403040678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5422812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177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138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30551</v>
      </c>
      <c r="F58" s="96">
        <v>1496</v>
      </c>
      <c r="G58" s="96">
        <v>173</v>
      </c>
      <c r="H58" s="96">
        <v>27</v>
      </c>
      <c r="I58" s="96">
        <v>8</v>
      </c>
    </row>
    <row r="59" spans="1:9" ht="13.5" customHeight="1">
      <c r="A59" s="261" t="s">
        <v>31</v>
      </c>
      <c r="B59" s="261"/>
      <c r="C59" s="261"/>
      <c r="D59" s="261"/>
      <c r="E59" s="96">
        <v>1368</v>
      </c>
      <c r="F59" s="96">
        <v>543</v>
      </c>
      <c r="G59" s="96">
        <v>47</v>
      </c>
      <c r="H59" s="96">
        <v>2</v>
      </c>
      <c r="I59" s="96">
        <v>1</v>
      </c>
    </row>
    <row r="60" spans="1:9" ht="13.5" customHeight="1">
      <c r="A60" s="261" t="s">
        <v>111</v>
      </c>
      <c r="B60" s="261"/>
      <c r="C60" s="261"/>
      <c r="D60" s="261"/>
      <c r="E60" s="96">
        <v>20384</v>
      </c>
      <c r="F60" s="96">
        <v>6197</v>
      </c>
      <c r="G60" s="96">
        <v>630</v>
      </c>
      <c r="H60" s="96">
        <v>112</v>
      </c>
      <c r="I60" s="96">
        <v>23</v>
      </c>
    </row>
    <row r="61" spans="1:9" ht="13.5" customHeight="1">
      <c r="A61" s="193" t="s">
        <v>115</v>
      </c>
      <c r="B61" s="193"/>
      <c r="C61" s="193"/>
      <c r="D61" s="193"/>
      <c r="E61" s="96">
        <v>16451</v>
      </c>
      <c r="F61" s="96">
        <v>906</v>
      </c>
      <c r="G61" s="96">
        <v>18</v>
      </c>
      <c r="H61" s="96">
        <v>2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&amp;LFC982500&amp;CФорма № Зведений- 1 мзс, Підрозділ: ТУ ДСА України в Полтавській областi,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0.0863624776956411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0.11121323529411764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0.09226190476190477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0.08379746835443037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0.056548704852243704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0.9322256075958336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572.0217391304348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714.1666666666666</v>
      </c>
    </row>
    <row r="11" spans="1:4" ht="16.5" customHeight="1">
      <c r="A11" s="216" t="s">
        <v>65</v>
      </c>
      <c r="B11" s="218"/>
      <c r="C11" s="14">
        <v>9</v>
      </c>
      <c r="D11" s="94">
        <v>44.9354838709677</v>
      </c>
    </row>
    <row r="12" spans="1:4" ht="16.5" customHeight="1">
      <c r="A12" s="303" t="s">
        <v>110</v>
      </c>
      <c r="B12" s="303"/>
      <c r="C12" s="14">
        <v>10</v>
      </c>
      <c r="D12" s="94">
        <v>22.8387096774194</v>
      </c>
    </row>
    <row r="13" spans="1:4" ht="16.5" customHeight="1">
      <c r="A13" s="303" t="s">
        <v>31</v>
      </c>
      <c r="B13" s="303"/>
      <c r="C13" s="14">
        <v>11</v>
      </c>
      <c r="D13" s="94">
        <v>83.6451612903226</v>
      </c>
    </row>
    <row r="14" spans="1:4" ht="16.5" customHeight="1">
      <c r="A14" s="303" t="s">
        <v>111</v>
      </c>
      <c r="B14" s="303"/>
      <c r="C14" s="14">
        <v>12</v>
      </c>
      <c r="D14" s="94">
        <v>76.258064516129</v>
      </c>
    </row>
    <row r="15" spans="1:4" ht="16.5" customHeight="1">
      <c r="A15" s="303" t="s">
        <v>115</v>
      </c>
      <c r="B15" s="303"/>
      <c r="C15" s="14">
        <v>13</v>
      </c>
      <c r="D15" s="94">
        <v>24.4838709677419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&amp;LFC982500&amp;CФорма № Зведений- 1 мзс, Підрозділ: ТУ ДСА України в Полтавській областi,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2018-03-16T13:51:01Z</cp:lastPrinted>
  <dcterms:created xsi:type="dcterms:W3CDTF">2004-04-20T14:33:35Z</dcterms:created>
  <dcterms:modified xsi:type="dcterms:W3CDTF">2018-10-17T08:34:19Z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FC982500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