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<sst xmlns="http://schemas.openxmlformats.org/spreadsheetml/2006/main" count="264" uniqueCount="198">
  <si>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</si>
  <si>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</si>
  <si>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</si>
  <si>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</si>
  <si>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</si>
  <si>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</si>
  <si>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</si>
  <si>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</si>
  <si>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</si>
  <si>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</si>
  <si>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</si>
  <si>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</si>
  <si>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</si>
  <si>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</si>
  <si>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</si>
  <si>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</si>
  <si>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</si>
  <si>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</si>
  <si>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</si>
  <si>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</si>
  <si>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</si>
  <si>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</si>
  <si>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</si>
  <si>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</si>
  <si>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</si>
  <si>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</si>
  <si>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</si>
  <si>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</si>
  <si>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</si>
  <si>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</si>
  <si>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</si>
  <si>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</si>
  <si>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</si>
  <si>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</si>
  <si>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</si>
  <si>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</si>
  <si>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</si>
  <si>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</si>
  <si>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</si>
  <si>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</si>
  <si>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</si>
  <si>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</si>
  <si>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</si>
  <si>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</si>
  <si>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</si>
  <si>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</si>
  <si>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</si>
  <si>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</si>
  <si>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</si>
  <si>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</si>
  <si>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</si>
  <si>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</si>
  <si>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</si>
  <si>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</si>
  <si>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</si>
  <si>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</si>
  <si>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</si>
  <si>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</si>
  <si>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</si>
  <si>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</si>
  <si>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</si>
  <si>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</si>
  <si>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</si>
  <si>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</si>
  <si>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</si>
  <si>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</si>
  <si>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</si>
  <si>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</si>
  <si>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</si>
  <si>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</si>
  <si>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</si>
  <si>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</si>
  <si>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</si>
  <si>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</si>
  <si>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</si>
  <si>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</si>
  <si>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</si>
  <si>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</si>
  <si>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</si>
  <si>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</si>
  <si>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</si>
  <si>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</si>
  <si>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</si>
  <si>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</si>
  <si>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</si>
  <si>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</si>
  <si>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</si>
  <si>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</si>
  <si>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</si>
  <si>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</si>
  <si>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</si>
  <si>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</si>
  <si>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</si>
  <si>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</si>
  <si>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</si>
  <si>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</si>
  <si>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</si>
  <si>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</si>
  <si>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</si>
  <si>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</si>
  <si>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</si>
  <si>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</si>
  <si>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</si>
  <si>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</si>
  <si>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</si>
  <si>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</si>
  <si>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</si>
  <si>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</si>
  <si>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</si>
  <si>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</si>
  <si>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</si>
  <si>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</si>
  <si>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</si>
  <si>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</si>
  <si>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</si>
  <si>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</si>
  <si>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</si>
  <si>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</si>
  <si>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</si>
  <si>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</si>
  <si>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</si>
  <si>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</si>
  <si>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</si>
  <si>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</si>
  <si>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</si>
  <si>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</si>
  <si>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</si>
  <si>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</si>
  <si>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</si>
  <si>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</si>
  <si>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</si>
  <si>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</si>
  <si>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</si>
  <si>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</si>
  <si>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</si>
  <si>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</si>
  <si>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</si>
  <si>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</si>
  <si>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</si>
  <si>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</si>
  <si>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</si>
  <si>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</si>
  <si>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</si>
  <si>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</si>
  <si>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</si>
  <si>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</si>
  <si>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</si>
  <si>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</si>
  <si>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</si>
  <si>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</si>
  <si>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</si>
  <si>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</si>
  <si>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</si>
  <si>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</si>
  <si>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</si>
  <si>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</si>
  <si>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</si>
  <si>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</si>
  <si>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</si>
  <si>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</si>
  <si>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</si>
  <si>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</si>
  <si>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</si>
  <si>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</si>
  <si>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</si>
  <si>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</si>
  <si>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</si>
  <si>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</si>
  <si>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</si>
  <si>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</si>
  <si>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</si>
  <si>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</si>
  <si>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</si>
  <si>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</si>
  <si>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</si>
  <si>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</si>
  <si>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</si>
  <si>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</si>
  <si>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</si>
  <si>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</si>
  <si>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</si>
  <si>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</si>
  <si>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</si>
  <si>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</si>
  <si>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</si>
  <si>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</si>
  <si>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</si>
  <si>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</si>
  <si>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</si>
  <si>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</si>
  <si>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</si>
  <si>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ТУ ДСА України в Полтавській областi</t>
  </si>
  <si>
    <t>36039.м. Полтава.вул. Сінна 16</t>
  </si>
  <si>
    <t>Доручення судів України / іноземних судів</t>
  </si>
  <si>
    <t xml:space="preserve">Розглянуто справ судом присяжних </t>
  </si>
  <si>
    <t/>
  </si>
  <si>
    <t>С.В. Губка</t>
  </si>
  <si>
    <t>11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</si>
</sst>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&amp;LE61D471C&amp;C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4024</v>
      </c>
      <c r="F6" s="90">
        <v>2906</v>
      </c>
      <c r="G6" s="90">
        <v>30</v>
      </c>
      <c r="H6" s="90">
        <v>2516</v>
      </c>
      <c r="I6" s="90" t="s">
        <v>183</v>
      </c>
      <c r="J6" s="90">
        <v>1508</v>
      </c>
      <c r="K6" s="91">
        <v>173</v>
      </c>
      <c r="L6" s="101">
        <f>E6-F6</f>
        <v>1118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10907</v>
      </c>
      <c r="F7" s="90">
        <v>10464</v>
      </c>
      <c r="G7" s="90">
        <v>16</v>
      </c>
      <c r="H7" s="90">
        <v>10020</v>
      </c>
      <c r="I7" s="90">
        <v>8727</v>
      </c>
      <c r="J7" s="90">
        <v>887</v>
      </c>
      <c r="K7" s="91">
        <v>6</v>
      </c>
      <c r="L7" s="101">
        <f>E7-F7</f>
        <v>443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9</v>
      </c>
      <c r="F8" s="90">
        <v>7</v>
      </c>
      <c r="G8" s="90"/>
      <c r="H8" s="90">
        <v>8</v>
      </c>
      <c r="I8" s="90">
        <v>5</v>
      </c>
      <c r="J8" s="90">
        <v>1</v>
      </c>
      <c r="K8" s="91"/>
      <c r="L8" s="101">
        <f>E8-F8</f>
        <v>2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2774</v>
      </c>
      <c r="F9" s="90">
        <v>2511</v>
      </c>
      <c r="G9" s="90">
        <v>7</v>
      </c>
      <c r="H9" s="90">
        <v>2407</v>
      </c>
      <c r="I9" s="90">
        <v>1749</v>
      </c>
      <c r="J9" s="90">
        <v>367</v>
      </c>
      <c r="K9" s="91">
        <v>17</v>
      </c>
      <c r="L9" s="101">
        <f>E9-F9</f>
        <v>263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33</v>
      </c>
      <c r="F10" s="90">
        <v>27</v>
      </c>
      <c r="G10" s="90">
        <v>2</v>
      </c>
      <c r="H10" s="90">
        <v>23</v>
      </c>
      <c r="I10" s="90">
        <v>5</v>
      </c>
      <c r="J10" s="90">
        <v>10</v>
      </c>
      <c r="K10" s="91"/>
      <c r="L10" s="101">
        <f>E10-F10</f>
        <v>6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31</v>
      </c>
      <c r="F12" s="90">
        <v>12</v>
      </c>
      <c r="G12" s="90">
        <v>2</v>
      </c>
      <c r="H12" s="90">
        <v>14</v>
      </c>
      <c r="I12" s="90">
        <v>2</v>
      </c>
      <c r="J12" s="90">
        <v>17</v>
      </c>
      <c r="K12" s="91">
        <v>12</v>
      </c>
      <c r="L12" s="101">
        <f>E12-F12</f>
        <v>19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35</v>
      </c>
      <c r="F13" s="90">
        <v>26</v>
      </c>
      <c r="G13" s="90"/>
      <c r="H13" s="90">
        <v>25</v>
      </c>
      <c r="I13" s="90">
        <v>14</v>
      </c>
      <c r="J13" s="90">
        <v>10</v>
      </c>
      <c r="K13" s="91"/>
      <c r="L13" s="101">
        <f>E13-F13</f>
        <v>9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17813</v>
      </c>
      <c r="F14" s="105">
        <f>SUM(F6:F13)</f>
        <v>15953</v>
      </c>
      <c r="G14" s="105">
        <f>SUM(G6:G13)</f>
        <v>57</v>
      </c>
      <c r="H14" s="105">
        <f>SUM(H6:H13)</f>
        <v>15013</v>
      </c>
      <c r="I14" s="105">
        <f>SUM(I6:I13)</f>
        <v>10502</v>
      </c>
      <c r="J14" s="105">
        <f>SUM(J6:J13)</f>
        <v>2800</v>
      </c>
      <c r="K14" s="105">
        <f>SUM(K6:K13)</f>
        <v>208</v>
      </c>
      <c r="L14" s="101">
        <f>E14-F14</f>
        <v>1860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1658</v>
      </c>
      <c r="F15" s="92">
        <v>1592</v>
      </c>
      <c r="G15" s="92">
        <v>20</v>
      </c>
      <c r="H15" s="92">
        <v>1484</v>
      </c>
      <c r="I15" s="92">
        <v>1250</v>
      </c>
      <c r="J15" s="92">
        <v>174</v>
      </c>
      <c r="K15" s="91"/>
      <c r="L15" s="101">
        <f>E15-F15</f>
        <v>66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1759</v>
      </c>
      <c r="F16" s="92">
        <v>1295</v>
      </c>
      <c r="G16" s="92">
        <v>28</v>
      </c>
      <c r="H16" s="92">
        <v>1248</v>
      </c>
      <c r="I16" s="92">
        <v>754</v>
      </c>
      <c r="J16" s="92">
        <v>511</v>
      </c>
      <c r="K16" s="91">
        <v>18</v>
      </c>
      <c r="L16" s="101">
        <f>E16-F16</f>
        <v>464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6</v>
      </c>
      <c r="F17" s="92">
        <v>6</v>
      </c>
      <c r="G17" s="92"/>
      <c r="H17" s="92">
        <v>5</v>
      </c>
      <c r="I17" s="92">
        <v>3</v>
      </c>
      <c r="J17" s="92">
        <v>1</v>
      </c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250</v>
      </c>
      <c r="F18" s="91">
        <v>212</v>
      </c>
      <c r="G18" s="91"/>
      <c r="H18" s="91">
        <v>177</v>
      </c>
      <c r="I18" s="91">
        <v>71</v>
      </c>
      <c r="J18" s="91">
        <v>73</v>
      </c>
      <c r="K18" s="91"/>
      <c r="L18" s="101">
        <f>E18-F18</f>
        <v>38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3</v>
      </c>
      <c r="F19" s="91">
        <v>1</v>
      </c>
      <c r="G19" s="91"/>
      <c r="H19" s="91">
        <v>3</v>
      </c>
      <c r="I19" s="91"/>
      <c r="J19" s="91"/>
      <c r="K19" s="91"/>
      <c r="L19" s="101">
        <f>E19-F19</f>
        <v>2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4</v>
      </c>
      <c r="F21" s="91">
        <v>3</v>
      </c>
      <c r="G21" s="91"/>
      <c r="H21" s="91">
        <v>2</v>
      </c>
      <c r="I21" s="91">
        <v>2</v>
      </c>
      <c r="J21" s="91">
        <v>2</v>
      </c>
      <c r="K21" s="91"/>
      <c r="L21" s="101">
        <f>E21-F21</f>
        <v>1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2492</v>
      </c>
      <c r="F22" s="91">
        <v>1965</v>
      </c>
      <c r="G22" s="91">
        <v>32</v>
      </c>
      <c r="H22" s="91">
        <v>1747</v>
      </c>
      <c r="I22" s="91">
        <v>925</v>
      </c>
      <c r="J22" s="91">
        <v>745</v>
      </c>
      <c r="K22" s="91">
        <v>18</v>
      </c>
      <c r="L22" s="101">
        <f>E22-F22</f>
        <v>527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2313</v>
      </c>
      <c r="F23" s="91">
        <v>1462</v>
      </c>
      <c r="G23" s="91"/>
      <c r="H23" s="91">
        <v>1844</v>
      </c>
      <c r="I23" s="91">
        <v>1392</v>
      </c>
      <c r="J23" s="91">
        <v>469</v>
      </c>
      <c r="K23" s="91">
        <v>1</v>
      </c>
      <c r="L23" s="101">
        <f>E23-F23</f>
        <v>851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15</v>
      </c>
      <c r="F24" s="91">
        <v>14</v>
      </c>
      <c r="G24" s="91"/>
      <c r="H24" s="91">
        <v>13</v>
      </c>
      <c r="I24" s="91">
        <v>8</v>
      </c>
      <c r="J24" s="91">
        <v>2</v>
      </c>
      <c r="K24" s="91"/>
      <c r="L24" s="101">
        <f>E24-F24</f>
        <v>1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14064</v>
      </c>
      <c r="F25" s="91">
        <v>12298</v>
      </c>
      <c r="G25" s="91">
        <v>35</v>
      </c>
      <c r="H25" s="91">
        <v>11694</v>
      </c>
      <c r="I25" s="91">
        <v>10219</v>
      </c>
      <c r="J25" s="91">
        <v>2370</v>
      </c>
      <c r="K25" s="91">
        <v>6</v>
      </c>
      <c r="L25" s="101">
        <f>E25-F25</f>
        <v>1766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16010</v>
      </c>
      <c r="F26" s="91">
        <v>10502</v>
      </c>
      <c r="G26" s="91">
        <v>148</v>
      </c>
      <c r="H26" s="91">
        <v>10858</v>
      </c>
      <c r="I26" s="91">
        <v>9450</v>
      </c>
      <c r="J26" s="91">
        <v>5152</v>
      </c>
      <c r="K26" s="91">
        <v>456</v>
      </c>
      <c r="L26" s="101">
        <f>E26-F26</f>
        <v>5508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1549</v>
      </c>
      <c r="F27" s="91">
        <v>1448</v>
      </c>
      <c r="G27" s="91">
        <v>3</v>
      </c>
      <c r="H27" s="91">
        <v>1441</v>
      </c>
      <c r="I27" s="91">
        <v>1238</v>
      </c>
      <c r="J27" s="91">
        <v>108</v>
      </c>
      <c r="K27" s="91"/>
      <c r="L27" s="101">
        <f>E27-F27</f>
        <v>101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1582</v>
      </c>
      <c r="F28" s="91">
        <v>1260</v>
      </c>
      <c r="G28" s="91">
        <v>5</v>
      </c>
      <c r="H28" s="91">
        <v>1296</v>
      </c>
      <c r="I28" s="91">
        <v>1183</v>
      </c>
      <c r="J28" s="91">
        <v>286</v>
      </c>
      <c r="K28" s="91">
        <v>1</v>
      </c>
      <c r="L28" s="101">
        <f>E28-F28</f>
        <v>322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301</v>
      </c>
      <c r="F29" s="91">
        <v>220</v>
      </c>
      <c r="G29" s="91">
        <v>4</v>
      </c>
      <c r="H29" s="91">
        <v>200</v>
      </c>
      <c r="I29" s="91">
        <v>95</v>
      </c>
      <c r="J29" s="91">
        <v>101</v>
      </c>
      <c r="K29" s="91"/>
      <c r="L29" s="101">
        <f>E29-F29</f>
        <v>81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52</v>
      </c>
      <c r="F30" s="91">
        <v>30</v>
      </c>
      <c r="G30" s="91">
        <v>5</v>
      </c>
      <c r="H30" s="91">
        <v>39</v>
      </c>
      <c r="I30" s="91">
        <v>10</v>
      </c>
      <c r="J30" s="91">
        <v>13</v>
      </c>
      <c r="K30" s="91">
        <v>3</v>
      </c>
      <c r="L30" s="101">
        <f>E30-F30</f>
        <v>22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10</v>
      </c>
      <c r="F31" s="91">
        <v>8</v>
      </c>
      <c r="G31" s="91"/>
      <c r="H31" s="91">
        <v>2</v>
      </c>
      <c r="I31" s="91">
        <v>1</v>
      </c>
      <c r="J31" s="91">
        <v>8</v>
      </c>
      <c r="K31" s="91"/>
      <c r="L31" s="101">
        <f>E31-F31</f>
        <v>2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364</v>
      </c>
      <c r="F32" s="91">
        <v>276</v>
      </c>
      <c r="G32" s="91">
        <v>9</v>
      </c>
      <c r="H32" s="91">
        <v>245</v>
      </c>
      <c r="I32" s="91">
        <v>85</v>
      </c>
      <c r="J32" s="91">
        <v>119</v>
      </c>
      <c r="K32" s="91">
        <v>2</v>
      </c>
      <c r="L32" s="101">
        <f>E32-F32</f>
        <v>88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1960</v>
      </c>
      <c r="F33" s="91">
        <v>1750</v>
      </c>
      <c r="G33" s="91">
        <v>8</v>
      </c>
      <c r="H33" s="91">
        <v>1476</v>
      </c>
      <c r="I33" s="91">
        <v>1083</v>
      </c>
      <c r="J33" s="91">
        <v>484</v>
      </c>
      <c r="K33" s="91">
        <v>1</v>
      </c>
      <c r="L33" s="101">
        <f>E33-F33</f>
        <v>210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15</v>
      </c>
      <c r="F34" s="91">
        <v>10</v>
      </c>
      <c r="G34" s="91"/>
      <c r="H34" s="91">
        <v>6</v>
      </c>
      <c r="I34" s="91">
        <v>1</v>
      </c>
      <c r="J34" s="91">
        <v>9</v>
      </c>
      <c r="K34" s="91"/>
      <c r="L34" s="101">
        <f>E34-F34</f>
        <v>5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73</v>
      </c>
      <c r="F35" s="91">
        <v>57</v>
      </c>
      <c r="G35" s="91"/>
      <c r="H35" s="91">
        <v>40</v>
      </c>
      <c r="I35" s="91">
        <v>26</v>
      </c>
      <c r="J35" s="91">
        <v>33</v>
      </c>
      <c r="K35" s="91"/>
      <c r="L35" s="101">
        <f>E35-F35</f>
        <v>16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11</v>
      </c>
      <c r="F36" s="91">
        <v>6</v>
      </c>
      <c r="G36" s="91"/>
      <c r="H36" s="91">
        <v>6</v>
      </c>
      <c r="I36" s="91">
        <v>6</v>
      </c>
      <c r="J36" s="91">
        <v>5</v>
      </c>
      <c r="K36" s="91"/>
      <c r="L36" s="101">
        <f>E36-F36</f>
        <v>5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27311</v>
      </c>
      <c r="F37" s="91">
        <v>19239</v>
      </c>
      <c r="G37" s="91">
        <v>190</v>
      </c>
      <c r="H37" s="91">
        <v>18482</v>
      </c>
      <c r="I37" s="91">
        <v>14198</v>
      </c>
      <c r="J37" s="91">
        <v>8829</v>
      </c>
      <c r="K37" s="91">
        <v>466</v>
      </c>
      <c r="L37" s="101">
        <f>E37-F37</f>
        <v>8072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14721</v>
      </c>
      <c r="F38" s="91">
        <v>12659</v>
      </c>
      <c r="G38" s="91">
        <v>2</v>
      </c>
      <c r="H38" s="91">
        <v>12254</v>
      </c>
      <c r="I38" s="91" t="s">
        <v>183</v>
      </c>
      <c r="J38" s="91">
        <v>2467</v>
      </c>
      <c r="K38" s="91">
        <v>8</v>
      </c>
      <c r="L38" s="101">
        <f>E38-F38</f>
        <v>2062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81</v>
      </c>
      <c r="F39" s="91">
        <v>74</v>
      </c>
      <c r="G39" s="91"/>
      <c r="H39" s="91">
        <v>53</v>
      </c>
      <c r="I39" s="91" t="s">
        <v>183</v>
      </c>
      <c r="J39" s="91">
        <v>28</v>
      </c>
      <c r="K39" s="91"/>
      <c r="L39" s="101">
        <f>E39-F39</f>
        <v>7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392</v>
      </c>
      <c r="F40" s="91">
        <v>349</v>
      </c>
      <c r="G40" s="91"/>
      <c r="H40" s="91">
        <v>335</v>
      </c>
      <c r="I40" s="91">
        <v>213</v>
      </c>
      <c r="J40" s="91">
        <v>57</v>
      </c>
      <c r="K40" s="91"/>
      <c r="L40" s="101">
        <f>E40-F40</f>
        <v>43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15113</v>
      </c>
      <c r="F41" s="91">
        <f aca="true" t="shared" si="0" ref="F41:K41">F38+F40</f>
        <v>13008</v>
      </c>
      <c r="G41" s="91">
        <f t="shared" si="0"/>
        <v>2</v>
      </c>
      <c r="H41" s="91">
        <f t="shared" si="0"/>
        <v>12589</v>
      </c>
      <c r="I41" s="91">
        <f>I40</f>
        <v>213</v>
      </c>
      <c r="J41" s="91">
        <f t="shared" si="0"/>
        <v>2524</v>
      </c>
      <c r="K41" s="91">
        <f t="shared" si="0"/>
        <v>8</v>
      </c>
      <c r="L41" s="101">
        <f>E41-F41</f>
        <v>2105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62729</v>
      </c>
      <c r="F42" s="91">
        <f aca="true" t="shared" si="1" ref="F42:K42">F14+F22+F37+F41</f>
        <v>50165</v>
      </c>
      <c r="G42" s="91">
        <f t="shared" si="1"/>
        <v>281</v>
      </c>
      <c r="H42" s="91">
        <f t="shared" si="1"/>
        <v>47831</v>
      </c>
      <c r="I42" s="91">
        <f t="shared" si="1"/>
        <v>25838</v>
      </c>
      <c r="J42" s="91">
        <f t="shared" si="1"/>
        <v>14898</v>
      </c>
      <c r="K42" s="91">
        <f t="shared" si="1"/>
        <v>700</v>
      </c>
      <c r="L42" s="101">
        <f>E42-F42</f>
        <v>12564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&amp;LE61D471C&amp;CФорма № Зведений- 1 мзс, Підрозділ: ТУ ДСА України в Полтавській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138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118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1374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72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80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164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97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17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38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52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162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1211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47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20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207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630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66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3659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401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178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148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60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23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230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55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7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48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4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10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2617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1140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142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365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135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350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82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6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6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&amp;LE61D471C&amp;CФорма № Зведений- 1 мзс, Підрозділ: ТУ ДСА України в Полтавській областi,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2521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2086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662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6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370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12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47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29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133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58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3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145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3299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181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256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3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27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4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308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183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2168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324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19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997462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329804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3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765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56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3059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16874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10437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83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1260687407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1022096495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7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106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51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3954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600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14748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149000494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2761767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183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110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13926</v>
      </c>
      <c r="F58" s="96">
        <v>755</v>
      </c>
      <c r="G58" s="96">
        <v>68</v>
      </c>
      <c r="H58" s="96">
        <v>11</v>
      </c>
      <c r="I58" s="96">
        <v>3</v>
      </c>
    </row>
    <row r="59" spans="1:9" ht="13.5" customHeight="1">
      <c r="A59" s="265" t="s">
        <v>33</v>
      </c>
      <c r="B59" s="265"/>
      <c r="C59" s="265"/>
      <c r="D59" s="265"/>
      <c r="E59" s="96">
        <v>1354</v>
      </c>
      <c r="F59" s="96">
        <v>347</v>
      </c>
      <c r="G59" s="96">
        <v>18</v>
      </c>
      <c r="H59" s="96"/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15189</v>
      </c>
      <c r="F60" s="96">
        <v>3375</v>
      </c>
      <c r="G60" s="96">
        <v>180</v>
      </c>
      <c r="H60" s="96">
        <v>13</v>
      </c>
      <c r="I60" s="96">
        <v>4</v>
      </c>
    </row>
    <row r="61" spans="1:9" ht="13.5" customHeight="1">
      <c r="A61" s="178" t="s">
        <v>118</v>
      </c>
      <c r="B61" s="178"/>
      <c r="C61" s="178"/>
      <c r="D61" s="178"/>
      <c r="E61" s="96">
        <v>12007</v>
      </c>
      <c r="F61" s="96">
        <v>574</v>
      </c>
      <c r="G61" s="96">
        <v>6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&amp;LE61D471C&amp;CФорма № Зведений- 1 мзс, Підрозділ: ТУ ДСА України в Полтавській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0.0469861726406229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0.07428571428571429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0.024161073825503355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0.0527806093555329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0.003169572107765452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0.9534735373268215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434.8272727272727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570.2636363636364</v>
      </c>
    </row>
    <row r="11" spans="1:4" ht="16.5" customHeight="1">
      <c r="A11" s="189" t="s">
        <v>68</v>
      </c>
      <c r="B11" s="191"/>
      <c r="C11" s="14">
        <v>9</v>
      </c>
      <c r="D11" s="94">
        <v>35.0645161290322</v>
      </c>
    </row>
    <row r="12" spans="1:4" ht="16.5" customHeight="1">
      <c r="A12" s="294" t="s">
        <v>113</v>
      </c>
      <c r="B12" s="294"/>
      <c r="C12" s="14">
        <v>10</v>
      </c>
      <c r="D12" s="94">
        <v>20.741935483871</v>
      </c>
    </row>
    <row r="13" spans="1:4" ht="16.5" customHeight="1">
      <c r="A13" s="294" t="s">
        <v>33</v>
      </c>
      <c r="B13" s="294"/>
      <c r="C13" s="14">
        <v>11</v>
      </c>
      <c r="D13" s="94">
        <v>55.5161290322581</v>
      </c>
    </row>
    <row r="14" spans="1:4" ht="16.5" customHeight="1">
      <c r="A14" s="294" t="s">
        <v>114</v>
      </c>
      <c r="B14" s="294"/>
      <c r="C14" s="14">
        <v>12</v>
      </c>
      <c r="D14" s="94">
        <v>54.6774193548387</v>
      </c>
    </row>
    <row r="15" spans="1:4" ht="16.5" customHeight="1">
      <c r="A15" s="294" t="s">
        <v>118</v>
      </c>
      <c r="B15" s="294"/>
      <c r="C15" s="14">
        <v>13</v>
      </c>
      <c r="D15" s="94">
        <v>19.9032258064516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&amp;LE61D471C&amp;CФорма № Зведений- 1 мзс, Підрозділ: ТУ ДСА України в Полтавській областi,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2017-08-01T07:49:24Z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E61D471C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