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<sst xmlns="http://schemas.openxmlformats.org/spreadsheetml/2006/main" count="182" uniqueCount="153">
  <si>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</si>
  <si>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</si>
  <si>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</si>
  <si>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</si>
  <si>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</si>
  <si>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</si>
  <si>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</si>
  <si>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</si>
  <si>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</si>
  <si>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</si>
  <si>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</si>
  <si>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</si>
  <si>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</si>
  <si>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</si>
  <si>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</si>
  <si>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</si>
  <si>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</si>
  <si>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</si>
  <si>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</si>
  <si>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</si>
  <si>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</si>
  <si>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</si>
  <si>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</si>
  <si>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</si>
  <si>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</si>
  <si>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</si>
  <si>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</si>
  <si>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</si>
  <si>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</si>
  <si>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</si>
  <si>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</si>
  <si>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</si>
  <si>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</si>
  <si>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</si>
  <si>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</si>
  <si>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</si>
  <si>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</si>
  <si>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</si>
  <si>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</si>
  <si>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</si>
  <si>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</si>
  <si>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</si>
  <si>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</si>
  <si>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</si>
  <si>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</si>
  <si>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</si>
  <si>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</si>
  <si>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</si>
  <si>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</si>
  <si>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</si>
  <si>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</si>
  <si>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</si>
  <si>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</si>
  <si>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</si>
  <si>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</si>
  <si>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</si>
  <si>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</si>
  <si>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</si>
  <si>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</si>
  <si>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</si>
  <si>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</si>
  <si>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</si>
  <si>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</si>
  <si>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</si>
  <si>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</si>
  <si>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</si>
  <si>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</si>
  <si>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</si>
  <si>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</si>
  <si>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</si>
  <si>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</si>
  <si>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</si>
  <si>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</si>
  <si>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</si>
  <si>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</si>
  <si>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</si>
  <si>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</si>
  <si>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</si>
  <si>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</si>
  <si>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</si>
  <si>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</si>
  <si>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</si>
  <si>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</si>
  <si>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</si>
  <si>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</si>
  <si>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</si>
  <si>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</si>
  <si>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</si>
  <si>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</si>
  <si>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</si>
  <si>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</si>
  <si>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</si>
  <si>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</si>
  <si>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</si>
  <si>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</si>
  <si>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</si>
  <si>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</si>
  <si>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</si>
  <si>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</si>
  <si>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</si>
  <si>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</si>
  <si>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</si>
  <si>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</si>
  <si>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</si>
  <si>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</si>
  <si>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</si>
  <si>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</si>
  <si>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</si>
  <si>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</si>
  <si>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</si>
  <si>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</si>
  <si>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</si>
  <si>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</si>
  <si>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</si>
  <si>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</si>
  <si>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</si>
  <si>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</si>
  <si>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</si>
  <si>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</si>
  <si>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</si>
  <si>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</si>
  <si>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</si>
  <si>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</si>
  <si>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</si>
  <si>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</si>
  <si>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</si>
  <si>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</si>
  <si>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</si>
  <si>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</si>
  <si>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</si>
  <si>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</si>
  <si>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</si>
  <si>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</si>
  <si>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</si>
  <si>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</si>
  <si>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</si>
  <si>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</si>
  <si>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</si>
  <si>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</si>
  <si>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</si>
  <si>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</si>
  <si>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</si>
  <si>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</si>
  <si>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</si>
  <si>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І.О. Клочко</t>
  </si>
  <si>
    <t>В.В. Щербина</t>
  </si>
  <si>
    <t>(0532)56-96-03</t>
  </si>
  <si>
    <t>statistic@pl.court.gov.ua</t>
  </si>
  <si>
    <t>20 жовтня 2016 року</t>
  </si>
  <si>
    <t>за дев'ять місяців 2016 року</t>
  </si>
  <si>
    <t>ТУ ДСА України в Полтавській областi</t>
  </si>
  <si>
    <t>36039. Полтавська область.м. Полтава</t>
  </si>
  <si>
    <t>вул. Сінна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</si>
</sst>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27641</v>
      </c>
      <c r="D6" s="128">
        <f>SUM(D7,D10,D13,D14,D15,D18,D21,D22)</f>
        <v>26372311.45</v>
      </c>
      <c r="E6" s="128">
        <f>SUM(E7,E10,E13,E14,E15,E18,E21,E22)</f>
        <v>23923</v>
      </c>
      <c r="F6" s="128">
        <f>SUM(F7,F10,F13,F14,F15,F18,F21,F22)</f>
        <v>24326788.429999996</v>
      </c>
      <c r="G6" s="128">
        <f>SUM(G7,G10,G13,G14,G15,G18,G21,G22)</f>
        <v>558</v>
      </c>
      <c r="H6" s="128">
        <f>SUM(H7,H10,H13,H14,H15,H18,H21,H22)</f>
        <v>662295.0700000001</v>
      </c>
      <c r="I6" s="128">
        <f>SUM(I7,I10,I13,I14,I15,I18,I21,I22)</f>
        <v>1093</v>
      </c>
      <c r="J6" s="128">
        <f>SUM(J7,J10,J13,J14,J15,J18,J21,J22)</f>
        <v>675246.3099999999</v>
      </c>
      <c r="K6" s="128">
        <f>SUM(K7,K10,K13,K14,K15,K18,K21,K22)</f>
        <v>2827</v>
      </c>
      <c r="L6" s="128">
        <f>SUM(L7,L10,L13,L14,L15,L18,L21,L22)</f>
        <v>1742025.03</v>
      </c>
    </row>
    <row r="7" spans="1:12" ht="16.5" customHeight="1">
      <c r="A7" s="118">
        <v>2</v>
      </c>
      <c r="B7" s="121" t="s">
        <v>114</v>
      </c>
      <c r="C7" s="129">
        <v>13383</v>
      </c>
      <c r="D7" s="129">
        <v>18196085.35</v>
      </c>
      <c r="E7" s="129">
        <v>10950</v>
      </c>
      <c r="F7" s="129">
        <v>16502153.62</v>
      </c>
      <c r="G7" s="129">
        <v>340</v>
      </c>
      <c r="H7" s="129">
        <v>540177.64</v>
      </c>
      <c r="I7" s="129">
        <v>694</v>
      </c>
      <c r="J7" s="129">
        <v>482427.56</v>
      </c>
      <c r="K7" s="129">
        <v>1911</v>
      </c>
      <c r="L7" s="129">
        <v>1274602.99</v>
      </c>
    </row>
    <row r="8" spans="1:12" ht="16.5" customHeight="1">
      <c r="A8" s="118">
        <v>3</v>
      </c>
      <c r="B8" s="122" t="s">
        <v>115</v>
      </c>
      <c r="C8" s="129">
        <v>5670</v>
      </c>
      <c r="D8" s="129">
        <v>10865945.77</v>
      </c>
      <c r="E8" s="129">
        <v>5462</v>
      </c>
      <c r="F8" s="129">
        <v>10510414.42</v>
      </c>
      <c r="G8" s="129">
        <v>163</v>
      </c>
      <c r="H8" s="129">
        <v>389698.97</v>
      </c>
      <c r="I8" s="129">
        <v>55</v>
      </c>
      <c r="J8" s="129">
        <v>89355.23</v>
      </c>
      <c r="K8" s="129">
        <v>73</v>
      </c>
      <c r="L8" s="129">
        <v>108104.71</v>
      </c>
    </row>
    <row r="9" spans="1:12" ht="16.5" customHeight="1">
      <c r="A9" s="118">
        <v>4</v>
      </c>
      <c r="B9" s="122" t="s">
        <v>116</v>
      </c>
      <c r="C9" s="129">
        <v>7713</v>
      </c>
      <c r="D9" s="129">
        <v>7330139.58000002</v>
      </c>
      <c r="E9" s="129">
        <v>5488</v>
      </c>
      <c r="F9" s="129">
        <v>5991739.2</v>
      </c>
      <c r="G9" s="129">
        <v>177</v>
      </c>
      <c r="H9" s="129">
        <v>150478.67</v>
      </c>
      <c r="I9" s="129">
        <v>639</v>
      </c>
      <c r="J9" s="129">
        <v>393072.33</v>
      </c>
      <c r="K9" s="129">
        <v>1838</v>
      </c>
      <c r="L9" s="129">
        <v>1166498.28</v>
      </c>
    </row>
    <row r="10" spans="1:12" ht="19.5" customHeight="1">
      <c r="A10" s="118">
        <v>5</v>
      </c>
      <c r="B10" s="121" t="s">
        <v>117</v>
      </c>
      <c r="C10" s="129">
        <v>4487</v>
      </c>
      <c r="D10" s="129">
        <v>2868656.4</v>
      </c>
      <c r="E10" s="129">
        <v>3669</v>
      </c>
      <c r="F10" s="129">
        <v>2573825.5</v>
      </c>
      <c r="G10" s="129">
        <v>93</v>
      </c>
      <c r="H10" s="129">
        <v>58467.13</v>
      </c>
      <c r="I10" s="129">
        <v>222</v>
      </c>
      <c r="J10" s="129">
        <v>132550.57</v>
      </c>
      <c r="K10" s="129">
        <v>578</v>
      </c>
      <c r="L10" s="129">
        <v>340921.63</v>
      </c>
    </row>
    <row r="11" spans="1:12" ht="19.5" customHeight="1">
      <c r="A11" s="118">
        <v>6</v>
      </c>
      <c r="B11" s="122" t="s">
        <v>118</v>
      </c>
      <c r="C11" s="129">
        <v>466</v>
      </c>
      <c r="D11" s="129">
        <v>641321.2</v>
      </c>
      <c r="E11" s="129">
        <v>412</v>
      </c>
      <c r="F11" s="129">
        <v>587542.94</v>
      </c>
      <c r="G11" s="129">
        <v>10</v>
      </c>
      <c r="H11" s="129">
        <v>11796.6</v>
      </c>
      <c r="I11" s="129">
        <v>13</v>
      </c>
      <c r="J11" s="129">
        <v>7396.8</v>
      </c>
      <c r="K11" s="129">
        <v>32</v>
      </c>
      <c r="L11" s="129">
        <v>44096</v>
      </c>
    </row>
    <row r="12" spans="1:12" ht="19.5" customHeight="1">
      <c r="A12" s="118">
        <v>7</v>
      </c>
      <c r="B12" s="122" t="s">
        <v>119</v>
      </c>
      <c r="C12" s="129">
        <v>4021</v>
      </c>
      <c r="D12" s="129">
        <v>2227335.2</v>
      </c>
      <c r="E12" s="129">
        <v>3257</v>
      </c>
      <c r="F12" s="129">
        <v>1986282.56</v>
      </c>
      <c r="G12" s="129">
        <v>83</v>
      </c>
      <c r="H12" s="129">
        <v>46670.53</v>
      </c>
      <c r="I12" s="129">
        <v>209</v>
      </c>
      <c r="J12" s="129">
        <v>125153.77</v>
      </c>
      <c r="K12" s="129">
        <v>546</v>
      </c>
      <c r="L12" s="129">
        <v>296825.63</v>
      </c>
    </row>
    <row r="13" spans="1:12" ht="15" customHeight="1">
      <c r="A13" s="118">
        <v>8</v>
      </c>
      <c r="B13" s="121" t="s">
        <v>42</v>
      </c>
      <c r="C13" s="129">
        <v>3206</v>
      </c>
      <c r="D13" s="129">
        <v>1767698.4</v>
      </c>
      <c r="E13" s="129">
        <v>3114</v>
      </c>
      <c r="F13" s="129">
        <v>1717983.95</v>
      </c>
      <c r="G13" s="129">
        <v>59</v>
      </c>
      <c r="H13" s="129">
        <v>30622.01</v>
      </c>
      <c r="I13" s="129">
        <v>9</v>
      </c>
      <c r="J13" s="129">
        <v>4960.8</v>
      </c>
      <c r="K13" s="129">
        <v>40</v>
      </c>
      <c r="L13" s="129">
        <v>21496.8</v>
      </c>
    </row>
    <row r="14" spans="1:12" ht="15.75" customHeight="1">
      <c r="A14" s="118">
        <v>9</v>
      </c>
      <c r="B14" s="121" t="s">
        <v>43</v>
      </c>
      <c r="C14" s="129">
        <v>74</v>
      </c>
      <c r="D14" s="129">
        <v>62090.7</v>
      </c>
      <c r="E14" s="129">
        <v>66</v>
      </c>
      <c r="F14" s="129">
        <v>55280</v>
      </c>
      <c r="G14" s="129"/>
      <c r="H14" s="129"/>
      <c r="I14" s="129">
        <v>7</v>
      </c>
      <c r="J14" s="129">
        <v>3586.73</v>
      </c>
      <c r="K14" s="129">
        <v>3</v>
      </c>
      <c r="L14" s="129">
        <v>1653.6</v>
      </c>
    </row>
    <row r="15" spans="1:12" ht="106.5" customHeight="1">
      <c r="A15" s="118">
        <v>10</v>
      </c>
      <c r="B15" s="121" t="s">
        <v>120</v>
      </c>
      <c r="C15" s="129">
        <v>6453</v>
      </c>
      <c r="D15" s="129">
        <v>3436180.8</v>
      </c>
      <c r="E15" s="129">
        <v>6093</v>
      </c>
      <c r="F15" s="129">
        <v>3446639.03</v>
      </c>
      <c r="G15" s="129">
        <v>64</v>
      </c>
      <c r="H15" s="129">
        <v>29169.88</v>
      </c>
      <c r="I15" s="129">
        <v>161</v>
      </c>
      <c r="J15" s="129">
        <v>51720.6499999999</v>
      </c>
      <c r="K15" s="129">
        <v>288</v>
      </c>
      <c r="L15" s="129">
        <v>92601.5999999999</v>
      </c>
    </row>
    <row r="16" spans="1:12" ht="21" customHeight="1">
      <c r="A16" s="118">
        <v>11</v>
      </c>
      <c r="B16" s="122" t="s">
        <v>118</v>
      </c>
      <c r="C16" s="129">
        <v>4003</v>
      </c>
      <c r="D16" s="129">
        <v>2760134</v>
      </c>
      <c r="E16" s="129">
        <v>3950</v>
      </c>
      <c r="F16" s="129">
        <v>2802234.3</v>
      </c>
      <c r="G16" s="129">
        <v>23</v>
      </c>
      <c r="H16" s="129">
        <v>15538</v>
      </c>
      <c r="I16" s="129">
        <v>10</v>
      </c>
      <c r="J16" s="129">
        <v>4329.6</v>
      </c>
      <c r="K16" s="129">
        <v>32</v>
      </c>
      <c r="L16" s="129">
        <v>22048</v>
      </c>
    </row>
    <row r="17" spans="1:12" ht="21" customHeight="1">
      <c r="A17" s="118">
        <v>12</v>
      </c>
      <c r="B17" s="122" t="s">
        <v>119</v>
      </c>
      <c r="C17" s="129">
        <v>2450</v>
      </c>
      <c r="D17" s="129">
        <v>676046.799999999</v>
      </c>
      <c r="E17" s="129">
        <v>2143</v>
      </c>
      <c r="F17" s="129">
        <v>644404.73</v>
      </c>
      <c r="G17" s="129">
        <v>41</v>
      </c>
      <c r="H17" s="129">
        <v>13631.88</v>
      </c>
      <c r="I17" s="129">
        <v>151</v>
      </c>
      <c r="J17" s="129">
        <v>47391.0499999999</v>
      </c>
      <c r="K17" s="129">
        <v>256</v>
      </c>
      <c r="L17" s="129">
        <v>70553.5999999999</v>
      </c>
    </row>
    <row r="18" spans="1:12" ht="33.75" customHeight="1">
      <c r="A18" s="118">
        <v>13</v>
      </c>
      <c r="B18" s="121" t="s">
        <v>122</v>
      </c>
      <c r="C18" s="129">
        <f>SUM(C19:C20)</f>
        <v>30</v>
      </c>
      <c r="D18" s="129">
        <f>SUM(D19:D20)</f>
        <v>38154.8</v>
      </c>
      <c r="E18" s="129">
        <f>SUM(E19:E20)</f>
        <v>23</v>
      </c>
      <c r="F18" s="129">
        <f>SUM(F19:F20)</f>
        <v>25761.86</v>
      </c>
      <c r="G18" s="129">
        <f>SUM(G19:G20)</f>
        <v>2</v>
      </c>
      <c r="H18" s="129">
        <f>SUM(H19:H20)</f>
        <v>3858.41</v>
      </c>
      <c r="I18" s="129">
        <f>SUM(I19:I20)</f>
        <v>0</v>
      </c>
      <c r="J18" s="129">
        <f>SUM(J19:J20)</f>
        <v>0</v>
      </c>
      <c r="K18" s="129">
        <f>SUM(K19:K20)</f>
        <v>7</v>
      </c>
      <c r="L18" s="129">
        <f>SUM(L19:L20)</f>
        <v>10748.41</v>
      </c>
    </row>
    <row r="19" spans="1:12" ht="14.25" customHeight="1">
      <c r="A19" s="118">
        <v>14</v>
      </c>
      <c r="B19" s="121" t="s">
        <v>1</v>
      </c>
      <c r="C19" s="129">
        <v>4</v>
      </c>
      <c r="D19" s="129">
        <v>2204.8</v>
      </c>
      <c r="E19" s="129">
        <v>4</v>
      </c>
      <c r="F19" s="129">
        <v>1929.2</v>
      </c>
      <c r="G19" s="129"/>
      <c r="H19" s="129"/>
      <c r="I19" s="129"/>
      <c r="J19" s="129"/>
      <c r="K19" s="129"/>
      <c r="L19" s="129"/>
    </row>
    <row r="20" spans="1:12" ht="23.25" customHeight="1">
      <c r="A20" s="118">
        <v>15</v>
      </c>
      <c r="B20" s="121" t="s">
        <v>2</v>
      </c>
      <c r="C20" s="129">
        <v>26</v>
      </c>
      <c r="D20" s="129">
        <v>35950</v>
      </c>
      <c r="E20" s="129">
        <v>19</v>
      </c>
      <c r="F20" s="129">
        <v>23832.66</v>
      </c>
      <c r="G20" s="129">
        <v>2</v>
      </c>
      <c r="H20" s="129">
        <v>3858.41</v>
      </c>
      <c r="I20" s="129"/>
      <c r="J20" s="129"/>
      <c r="K20" s="129">
        <v>7</v>
      </c>
      <c r="L20" s="129">
        <v>10748.41</v>
      </c>
    </row>
    <row r="21" spans="1:12" ht="46.5" customHeight="1">
      <c r="A21" s="118">
        <v>16</v>
      </c>
      <c r="B21" s="121" t="s">
        <v>121</v>
      </c>
      <c r="C21" s="129">
        <v>8</v>
      </c>
      <c r="D21" s="129">
        <v>3445</v>
      </c>
      <c r="E21" s="129">
        <v>8</v>
      </c>
      <c r="F21" s="129">
        <v>5144.47</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764</v>
      </c>
      <c r="D34" s="128">
        <f>SUM(D35,D42,D43,D44)</f>
        <v>483426.3300000001</v>
      </c>
      <c r="E34" s="128">
        <f>SUM(E35,E42,E43,E44)</f>
        <v>557</v>
      </c>
      <c r="F34" s="128">
        <f>SUM(F35,F42,F43,F44)</f>
        <v>642241.7000000001</v>
      </c>
      <c r="G34" s="128">
        <f>SUM(G35,G42,G43,G44)</f>
        <v>11</v>
      </c>
      <c r="H34" s="128">
        <f>SUM(H35,H42,H43,H44)</f>
        <v>7768.43</v>
      </c>
      <c r="I34" s="128">
        <f>SUM(I35,I42,I43,I44)</f>
        <v>9</v>
      </c>
      <c r="J34" s="128">
        <f>SUM(J35,J42,J43,J44)</f>
        <v>5860.68</v>
      </c>
      <c r="K34" s="128">
        <f>SUM(K35,K42,K43,K44)</f>
        <v>194</v>
      </c>
      <c r="L34" s="128">
        <f>SUM(L35,L42,L43,L44)</f>
        <v>113133.59999999999</v>
      </c>
    </row>
    <row r="35" spans="1:12" ht="24" customHeight="1">
      <c r="A35" s="118">
        <v>30</v>
      </c>
      <c r="B35" s="121" t="s">
        <v>131</v>
      </c>
      <c r="C35" s="129">
        <f>SUM(C36,C39)</f>
        <v>753</v>
      </c>
      <c r="D35" s="129">
        <f>SUM(D36,D39)</f>
        <v>478878.93000000005</v>
      </c>
      <c r="E35" s="129">
        <f>SUM(E36,E39)</f>
        <v>547</v>
      </c>
      <c r="F35" s="129">
        <f>SUM(F36,F39)</f>
        <v>638383.28</v>
      </c>
      <c r="G35" s="129">
        <f>SUM(G36,G39)</f>
        <v>11</v>
      </c>
      <c r="H35" s="129">
        <f>SUM(H36,H39)</f>
        <v>7768.43</v>
      </c>
      <c r="I35" s="129">
        <f>SUM(I36,I39)</f>
        <v>9</v>
      </c>
      <c r="J35" s="129">
        <f>SUM(J36,J39)</f>
        <v>5860.68</v>
      </c>
      <c r="K35" s="129">
        <f>SUM(K36,K39)</f>
        <v>193</v>
      </c>
      <c r="L35" s="129">
        <f>SUM(L36,L39)</f>
        <v>112720.2</v>
      </c>
    </row>
    <row r="36" spans="1:12" ht="19.5" customHeight="1">
      <c r="A36" s="118">
        <v>31</v>
      </c>
      <c r="B36" s="121" t="s">
        <v>132</v>
      </c>
      <c r="C36" s="129">
        <v>165</v>
      </c>
      <c r="D36" s="129">
        <v>123630.53</v>
      </c>
      <c r="E36" s="129">
        <v>118</v>
      </c>
      <c r="F36" s="129">
        <v>86083.52</v>
      </c>
      <c r="G36" s="129">
        <v>1</v>
      </c>
      <c r="H36" s="129">
        <v>1378</v>
      </c>
      <c r="I36" s="129">
        <v>4</v>
      </c>
      <c r="J36" s="129">
        <v>3380.28</v>
      </c>
      <c r="K36" s="129">
        <v>41</v>
      </c>
      <c r="L36" s="129">
        <v>22599.2</v>
      </c>
    </row>
    <row r="37" spans="1:12" ht="16.5" customHeight="1">
      <c r="A37" s="118">
        <v>32</v>
      </c>
      <c r="B37" s="122" t="s">
        <v>133</v>
      </c>
      <c r="C37" s="129">
        <v>38</v>
      </c>
      <c r="D37" s="129">
        <v>52364</v>
      </c>
      <c r="E37" s="129">
        <v>34</v>
      </c>
      <c r="F37" s="129">
        <v>34725.6</v>
      </c>
      <c r="G37" s="129">
        <v>1</v>
      </c>
      <c r="H37" s="129">
        <v>1378</v>
      </c>
      <c r="I37" s="129">
        <v>3</v>
      </c>
      <c r="J37" s="129">
        <v>2002.28</v>
      </c>
      <c r="K37" s="129"/>
      <c r="L37" s="129"/>
    </row>
    <row r="38" spans="1:12" ht="16.5" customHeight="1">
      <c r="A38" s="118">
        <v>33</v>
      </c>
      <c r="B38" s="122" t="s">
        <v>116</v>
      </c>
      <c r="C38" s="129">
        <v>127</v>
      </c>
      <c r="D38" s="129">
        <v>71266.53</v>
      </c>
      <c r="E38" s="129">
        <v>84</v>
      </c>
      <c r="F38" s="129">
        <v>51357.92</v>
      </c>
      <c r="G38" s="129"/>
      <c r="H38" s="129"/>
      <c r="I38" s="129">
        <v>1</v>
      </c>
      <c r="J38" s="129">
        <v>1378</v>
      </c>
      <c r="K38" s="129">
        <v>41</v>
      </c>
      <c r="L38" s="129">
        <v>22599.2</v>
      </c>
    </row>
    <row r="39" spans="1:12" ht="21" customHeight="1">
      <c r="A39" s="118">
        <v>34</v>
      </c>
      <c r="B39" s="121" t="s">
        <v>134</v>
      </c>
      <c r="C39" s="129">
        <v>588</v>
      </c>
      <c r="D39" s="129">
        <v>355248.4</v>
      </c>
      <c r="E39" s="129">
        <v>429</v>
      </c>
      <c r="F39" s="129">
        <v>552299.76</v>
      </c>
      <c r="G39" s="129">
        <v>10</v>
      </c>
      <c r="H39" s="129">
        <v>6390.43</v>
      </c>
      <c r="I39" s="129">
        <v>5</v>
      </c>
      <c r="J39" s="129">
        <v>2480.4</v>
      </c>
      <c r="K39" s="129">
        <v>152</v>
      </c>
      <c r="L39" s="129">
        <v>90121</v>
      </c>
    </row>
    <row r="40" spans="1:12" ht="30" customHeight="1">
      <c r="A40" s="118">
        <v>35</v>
      </c>
      <c r="B40" s="122" t="s">
        <v>135</v>
      </c>
      <c r="C40" s="129">
        <v>37</v>
      </c>
      <c r="D40" s="129">
        <v>50986</v>
      </c>
      <c r="E40" s="129">
        <v>28</v>
      </c>
      <c r="F40" s="129">
        <v>42496.53</v>
      </c>
      <c r="G40" s="129">
        <v>1</v>
      </c>
      <c r="H40" s="129">
        <v>1378</v>
      </c>
      <c r="I40" s="129">
        <v>1</v>
      </c>
      <c r="J40" s="129">
        <v>551.2</v>
      </c>
      <c r="K40" s="129">
        <v>8</v>
      </c>
      <c r="L40" s="129">
        <v>11024</v>
      </c>
    </row>
    <row r="41" spans="1:12" ht="21" customHeight="1">
      <c r="A41" s="118">
        <v>36</v>
      </c>
      <c r="B41" s="122" t="s">
        <v>119</v>
      </c>
      <c r="C41" s="129">
        <v>551</v>
      </c>
      <c r="D41" s="129">
        <v>304262.4</v>
      </c>
      <c r="E41" s="129">
        <v>401</v>
      </c>
      <c r="F41" s="129">
        <v>509803.23</v>
      </c>
      <c r="G41" s="129">
        <v>9</v>
      </c>
      <c r="H41" s="129">
        <v>5012.43</v>
      </c>
      <c r="I41" s="129">
        <v>4</v>
      </c>
      <c r="J41" s="129">
        <v>1929.2</v>
      </c>
      <c r="K41" s="129">
        <v>144</v>
      </c>
      <c r="L41" s="129">
        <v>79097</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11</v>
      </c>
      <c r="D44" s="129">
        <v>4547.4</v>
      </c>
      <c r="E44" s="129">
        <v>10</v>
      </c>
      <c r="F44" s="129">
        <v>3858.42</v>
      </c>
      <c r="G44" s="129"/>
      <c r="H44" s="129"/>
      <c r="I44" s="129"/>
      <c r="J44" s="129"/>
      <c r="K44" s="129">
        <v>1</v>
      </c>
      <c r="L44" s="129">
        <v>413.4</v>
      </c>
    </row>
    <row r="45" spans="1:12" ht="21.75" customHeight="1">
      <c r="A45" s="118">
        <v>40</v>
      </c>
      <c r="B45" s="120" t="s">
        <v>138</v>
      </c>
      <c r="C45" s="128">
        <f>SUM(C46:C51)</f>
        <v>1186</v>
      </c>
      <c r="D45" s="128">
        <f>SUM(D46:D51)</f>
        <v>31061.92</v>
      </c>
      <c r="E45" s="128">
        <f>SUM(E46:E51)</f>
        <v>1181</v>
      </c>
      <c r="F45" s="128">
        <f>SUM(F46:F51)</f>
        <v>40198.799999999996</v>
      </c>
      <c r="G45" s="128">
        <f>SUM(G46:G51)</f>
        <v>2</v>
      </c>
      <c r="H45" s="128">
        <f>SUM(H46:H51)</f>
        <v>82.68</v>
      </c>
      <c r="I45" s="128">
        <f>SUM(I46:I51)</f>
        <v>7</v>
      </c>
      <c r="J45" s="128">
        <f>SUM(J46:J51)</f>
        <v>66.12</v>
      </c>
      <c r="K45" s="128">
        <f>SUM(K46:K51)</f>
        <v>4</v>
      </c>
      <c r="L45" s="128">
        <f>SUM(L46:L51)</f>
        <v>128.15</v>
      </c>
    </row>
    <row r="46" spans="1:12" ht="18.75" customHeight="1">
      <c r="A46" s="118">
        <v>41</v>
      </c>
      <c r="B46" s="121" t="s">
        <v>20</v>
      </c>
      <c r="C46" s="129">
        <v>709</v>
      </c>
      <c r="D46" s="129">
        <v>11566.02</v>
      </c>
      <c r="E46" s="129">
        <v>710</v>
      </c>
      <c r="F46" s="129">
        <v>19176.32</v>
      </c>
      <c r="G46" s="129"/>
      <c r="H46" s="129"/>
      <c r="I46" s="129">
        <v>6</v>
      </c>
      <c r="J46" s="129">
        <v>24.78</v>
      </c>
      <c r="K46" s="129">
        <v>1</v>
      </c>
      <c r="L46" s="129">
        <v>4.13</v>
      </c>
    </row>
    <row r="47" spans="1:12" ht="21" customHeight="1">
      <c r="A47" s="118">
        <v>42</v>
      </c>
      <c r="B47" s="121" t="s">
        <v>21</v>
      </c>
      <c r="C47" s="129">
        <v>246</v>
      </c>
      <c r="D47" s="129">
        <v>10169.64</v>
      </c>
      <c r="E47" s="129">
        <v>241</v>
      </c>
      <c r="F47" s="129">
        <v>11305.99</v>
      </c>
      <c r="G47" s="129">
        <v>2</v>
      </c>
      <c r="H47" s="129">
        <v>82.68</v>
      </c>
      <c r="I47" s="129">
        <v>1</v>
      </c>
      <c r="J47" s="129">
        <v>41.34</v>
      </c>
      <c r="K47" s="129">
        <v>2</v>
      </c>
      <c r="L47" s="129">
        <v>82.68</v>
      </c>
    </row>
    <row r="48" spans="1:12" ht="21" customHeight="1">
      <c r="A48" s="118">
        <v>43</v>
      </c>
      <c r="B48" s="121" t="s">
        <v>22</v>
      </c>
      <c r="C48" s="129">
        <v>8</v>
      </c>
      <c r="D48" s="129">
        <v>578.76</v>
      </c>
      <c r="E48" s="129">
        <v>8</v>
      </c>
      <c r="F48" s="129">
        <v>689.02</v>
      </c>
      <c r="G48" s="129"/>
      <c r="H48" s="129"/>
      <c r="I48" s="129"/>
      <c r="J48" s="129"/>
      <c r="K48" s="129"/>
      <c r="L48" s="129"/>
    </row>
    <row r="49" spans="1:12" ht="27" customHeight="1">
      <c r="A49" s="118">
        <v>44</v>
      </c>
      <c r="B49" s="121" t="s">
        <v>23</v>
      </c>
      <c r="C49" s="129">
        <v>162</v>
      </c>
      <c r="D49" s="129">
        <v>6697.08</v>
      </c>
      <c r="E49" s="129">
        <v>161</v>
      </c>
      <c r="F49" s="129">
        <v>6909.54</v>
      </c>
      <c r="G49" s="129"/>
      <c r="H49" s="129"/>
      <c r="I49" s="129"/>
      <c r="J49" s="129"/>
      <c r="K49" s="129">
        <v>1</v>
      </c>
      <c r="L49" s="129">
        <v>41.34</v>
      </c>
    </row>
    <row r="50" spans="1:12" ht="76.5" customHeight="1">
      <c r="A50" s="118">
        <v>45</v>
      </c>
      <c r="B50" s="121" t="s">
        <v>139</v>
      </c>
      <c r="C50" s="129">
        <v>11</v>
      </c>
      <c r="D50" s="129">
        <v>57.84</v>
      </c>
      <c r="E50" s="129">
        <v>11</v>
      </c>
      <c r="F50" s="129">
        <v>57.36</v>
      </c>
      <c r="G50" s="129"/>
      <c r="H50" s="129"/>
      <c r="I50" s="129"/>
      <c r="J50" s="129"/>
      <c r="K50" s="129"/>
      <c r="L50" s="129"/>
    </row>
    <row r="51" spans="1:12" ht="24" customHeight="1">
      <c r="A51" s="118">
        <v>46</v>
      </c>
      <c r="B51" s="121" t="s">
        <v>140</v>
      </c>
      <c r="C51" s="129">
        <v>50</v>
      </c>
      <c r="D51" s="129">
        <v>1992.58</v>
      </c>
      <c r="E51" s="129">
        <v>50</v>
      </c>
      <c r="F51" s="129">
        <v>2060.57</v>
      </c>
      <c r="G51" s="129"/>
      <c r="H51" s="129"/>
      <c r="I51" s="129"/>
      <c r="J51" s="129"/>
      <c r="K51" s="129"/>
      <c r="L51" s="129"/>
    </row>
    <row r="52" spans="1:12" ht="28.5" customHeight="1">
      <c r="A52" s="118">
        <v>47</v>
      </c>
      <c r="B52" s="120" t="s">
        <v>130</v>
      </c>
      <c r="C52" s="128">
        <v>9663</v>
      </c>
      <c r="D52" s="128">
        <v>2686154.54000002</v>
      </c>
      <c r="E52" s="128">
        <v>5094</v>
      </c>
      <c r="F52" s="128">
        <v>1440245.83</v>
      </c>
      <c r="G52" s="128">
        <v>2</v>
      </c>
      <c r="H52" s="128">
        <v>519.2</v>
      </c>
      <c r="I52" s="128">
        <v>9644</v>
      </c>
      <c r="J52" s="128">
        <v>2723497.73000002</v>
      </c>
      <c r="K52" s="129">
        <v>19</v>
      </c>
      <c r="L52" s="128">
        <v>5787.6</v>
      </c>
    </row>
    <row r="53" spans="1:12" ht="15">
      <c r="A53" s="118">
        <v>48</v>
      </c>
      <c r="B53" s="119" t="s">
        <v>129</v>
      </c>
      <c r="C53" s="128">
        <f aca="true" t="shared" si="0" ref="C53:L53">SUM(C6,C25,C34,C45,C52)</f>
        <v>39254</v>
      </c>
      <c r="D53" s="128">
        <f t="shared" si="0"/>
        <v>29572954.240000024</v>
      </c>
      <c r="E53" s="128">
        <f t="shared" si="0"/>
        <v>30755</v>
      </c>
      <c r="F53" s="128">
        <f t="shared" si="0"/>
        <v>26449474.759999998</v>
      </c>
      <c r="G53" s="128">
        <f t="shared" si="0"/>
        <v>573</v>
      </c>
      <c r="H53" s="128">
        <f t="shared" si="0"/>
        <v>670665.3800000001</v>
      </c>
      <c r="I53" s="128">
        <f t="shared" si="0"/>
        <v>10753</v>
      </c>
      <c r="J53" s="128">
        <f t="shared" si="0"/>
        <v>3404670.84000002</v>
      </c>
      <c r="K53" s="128">
        <f t="shared" si="0"/>
        <v>3044</v>
      </c>
      <c r="L53" s="128">
        <f t="shared" si="0"/>
        <v>1861074.3800000001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&amp;L474D2768&amp;CФорма № Зведений- 10 (судовий збір), Підрозділ: ТУ ДСА України в Полтавській областi,
 Початок періоду: 01.01.2016, Кінець періоду: 30.09.2016&amp;R&amp;P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&amp;L474D2768&amp;CФорма № Зведений- 10 (судовий збір), Підрозділ: ТУ ДСА України в Полтавській областi,
 Початок періоду: 01.01.2016, Кінець періоду: 30.09.2016&amp;R&amp;P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2976</v>
      </c>
      <c r="F4" s="124">
        <f>SUM(F5:F20)</f>
        <v>1801281.269999999</v>
      </c>
    </row>
    <row r="5" spans="1:6" ht="20.25" customHeight="1">
      <c r="A5" s="98">
        <v>2</v>
      </c>
      <c r="B5" s="152" t="s">
        <v>97</v>
      </c>
      <c r="C5" s="153"/>
      <c r="D5" s="154"/>
      <c r="E5" s="125">
        <v>485</v>
      </c>
      <c r="F5" s="126">
        <v>256323.98</v>
      </c>
    </row>
    <row r="6" spans="1:6" ht="28.5" customHeight="1">
      <c r="A6" s="98">
        <v>3</v>
      </c>
      <c r="B6" s="152" t="s">
        <v>98</v>
      </c>
      <c r="C6" s="153"/>
      <c r="D6" s="154"/>
      <c r="E6" s="125">
        <v>29</v>
      </c>
      <c r="F6" s="126">
        <v>33803.94</v>
      </c>
    </row>
    <row r="7" spans="1:6" ht="20.25" customHeight="1">
      <c r="A7" s="98">
        <v>4</v>
      </c>
      <c r="B7" s="152" t="s">
        <v>99</v>
      </c>
      <c r="C7" s="153"/>
      <c r="D7" s="154"/>
      <c r="E7" s="125">
        <v>1679</v>
      </c>
      <c r="F7" s="126">
        <v>939140.859999999</v>
      </c>
    </row>
    <row r="8" spans="1:6" ht="41.25" customHeight="1">
      <c r="A8" s="98">
        <v>5</v>
      </c>
      <c r="B8" s="152" t="s">
        <v>100</v>
      </c>
      <c r="C8" s="153"/>
      <c r="D8" s="154"/>
      <c r="E8" s="125">
        <v>2</v>
      </c>
      <c r="F8" s="126">
        <v>1929.2</v>
      </c>
    </row>
    <row r="9" spans="1:6" ht="41.25" customHeight="1">
      <c r="A9" s="98">
        <v>6</v>
      </c>
      <c r="B9" s="152" t="s">
        <v>101</v>
      </c>
      <c r="C9" s="153"/>
      <c r="D9" s="154"/>
      <c r="E9" s="125">
        <v>51</v>
      </c>
      <c r="F9" s="126">
        <v>30088.2</v>
      </c>
    </row>
    <row r="10" spans="1:6" ht="27" customHeight="1">
      <c r="A10" s="98">
        <v>7</v>
      </c>
      <c r="B10" s="152" t="s">
        <v>102</v>
      </c>
      <c r="C10" s="153"/>
      <c r="D10" s="154"/>
      <c r="E10" s="125">
        <v>54</v>
      </c>
      <c r="F10" s="126">
        <v>70581.71</v>
      </c>
    </row>
    <row r="11" spans="1:6" ht="26.25" customHeight="1">
      <c r="A11" s="98">
        <v>8</v>
      </c>
      <c r="B11" s="152" t="s">
        <v>103</v>
      </c>
      <c r="C11" s="153"/>
      <c r="D11" s="154"/>
      <c r="E11" s="125">
        <v>77</v>
      </c>
      <c r="F11" s="126">
        <v>66925.86</v>
      </c>
    </row>
    <row r="12" spans="1:6" ht="29.25" customHeight="1">
      <c r="A12" s="98">
        <v>9</v>
      </c>
      <c r="B12" s="152" t="s">
        <v>82</v>
      </c>
      <c r="C12" s="153"/>
      <c r="D12" s="154"/>
      <c r="E12" s="125">
        <v>12</v>
      </c>
      <c r="F12" s="126">
        <v>13286.89</v>
      </c>
    </row>
    <row r="13" spans="1:6" ht="20.25" customHeight="1">
      <c r="A13" s="98">
        <v>10</v>
      </c>
      <c r="B13" s="152" t="s">
        <v>104</v>
      </c>
      <c r="C13" s="153"/>
      <c r="D13" s="154"/>
      <c r="E13" s="125">
        <v>365</v>
      </c>
      <c r="F13" s="126">
        <v>254618.85</v>
      </c>
    </row>
    <row r="14" spans="1:6" ht="25.5" customHeight="1">
      <c r="A14" s="98">
        <v>11</v>
      </c>
      <c r="B14" s="152" t="s">
        <v>105</v>
      </c>
      <c r="C14" s="153"/>
      <c r="D14" s="154"/>
      <c r="E14" s="125">
        <v>156</v>
      </c>
      <c r="F14" s="126">
        <v>89773.04</v>
      </c>
    </row>
    <row r="15" spans="1:6" ht="20.25" customHeight="1">
      <c r="A15" s="98">
        <v>12</v>
      </c>
      <c r="B15" s="152" t="s">
        <v>106</v>
      </c>
      <c r="C15" s="153"/>
      <c r="D15" s="154"/>
      <c r="E15" s="125"/>
      <c r="F15" s="126"/>
    </row>
    <row r="16" spans="1:6" ht="30" customHeight="1">
      <c r="A16" s="98">
        <v>13</v>
      </c>
      <c r="B16" s="152" t="s">
        <v>107</v>
      </c>
      <c r="C16" s="153"/>
      <c r="D16" s="154"/>
      <c r="E16" s="125">
        <v>13</v>
      </c>
      <c r="F16" s="126">
        <v>7165.6</v>
      </c>
    </row>
    <row r="17" spans="1:6" ht="20.25" customHeight="1">
      <c r="A17" s="98">
        <v>14</v>
      </c>
      <c r="B17" s="152" t="s">
        <v>108</v>
      </c>
      <c r="C17" s="153"/>
      <c r="D17" s="154"/>
      <c r="E17" s="125">
        <v>36</v>
      </c>
      <c r="F17" s="126">
        <v>28027.96</v>
      </c>
    </row>
    <row r="18" spans="1:6" ht="27" customHeight="1">
      <c r="A18" s="98">
        <v>15</v>
      </c>
      <c r="B18" s="152" t="s">
        <v>109</v>
      </c>
      <c r="C18" s="153"/>
      <c r="D18" s="154"/>
      <c r="E18" s="125"/>
      <c r="F18" s="126"/>
    </row>
    <row r="19" spans="1:6" ht="54.75" customHeight="1">
      <c r="A19" s="98">
        <v>16</v>
      </c>
      <c r="B19" s="152" t="s">
        <v>110</v>
      </c>
      <c r="C19" s="153"/>
      <c r="D19" s="154"/>
      <c r="E19" s="125">
        <v>15</v>
      </c>
      <c r="F19" s="126">
        <v>8788.38</v>
      </c>
    </row>
    <row r="20" spans="1:6" ht="30" customHeight="1">
      <c r="A20" s="98">
        <v>17</v>
      </c>
      <c r="B20" s="152" t="s">
        <v>141</v>
      </c>
      <c r="C20" s="153"/>
      <c r="D20" s="154"/>
      <c r="E20" s="125">
        <v>2</v>
      </c>
      <c r="F20" s="126">
        <v>826.8</v>
      </c>
    </row>
    <row r="21" spans="1:6" ht="12.75">
      <c r="A21" s="99"/>
      <c r="B21" s="99"/>
      <c r="C21" s="99"/>
      <c r="D21" s="99"/>
      <c r="E21" s="99"/>
      <c r="F21" s="99"/>
    </row>
    <row r="22" spans="1:11" ht="16.5" customHeight="1">
      <c r="A22" s="100"/>
      <c r="B22" s="91" t="s">
        <v>76</v>
      </c>
      <c r="C22" s="83"/>
      <c r="D22" s="86" t="s">
        <v>143</v>
      </c>
      <c r="E22" s="156" t="s">
        <v>144</v>
      </c>
      <c r="F22" s="156"/>
      <c r="I22" s="102"/>
      <c r="J22" s="102"/>
      <c r="K22" s="102"/>
    </row>
    <row r="23" spans="1:11" ht="15.75">
      <c r="A23" s="101"/>
      <c r="B23" s="82"/>
      <c r="C23" s="92" t="s">
        <v>79</v>
      </c>
      <c r="D23" s="54"/>
      <c r="E23" s="92" t="s">
        <v>90</v>
      </c>
      <c r="I23" s="103"/>
      <c r="J23" s="99"/>
      <c r="K23" s="99"/>
    </row>
    <row r="24" spans="1:11" ht="14.25">
      <c r="A24" s="104"/>
      <c r="B24" s="90" t="s">
        <v>77</v>
      </c>
      <c r="C24" s="83"/>
      <c r="D24" s="85" t="s">
        <v>143</v>
      </c>
      <c r="E24" s="157" t="s">
        <v>145</v>
      </c>
      <c r="F24" s="15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146</v>
      </c>
      <c r="D27" s="155"/>
      <c r="E27" s="45" t="s">
        <v>143</v>
      </c>
      <c r="I27" s="111"/>
      <c r="J27" s="108"/>
      <c r="K27" s="109"/>
    </row>
    <row r="28" spans="1:11" ht="15" customHeight="1">
      <c r="A28" s="110" t="s">
        <v>143</v>
      </c>
      <c r="B28" s="66" t="s">
        <v>92</v>
      </c>
      <c r="C28" s="151" t="s">
        <v>146</v>
      </c>
      <c r="D28" s="151"/>
      <c r="E28" s="89"/>
      <c r="I28" s="112"/>
      <c r="J28" s="112"/>
      <c r="K28" s="112"/>
    </row>
    <row r="29" spans="1:11" ht="15.75" customHeight="1">
      <c r="A29" s="113"/>
      <c r="B29" s="67" t="s">
        <v>93</v>
      </c>
      <c r="C29" s="151" t="s">
        <v>147</v>
      </c>
      <c r="D29" s="151"/>
      <c r="F29" s="135"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&amp;L474D2768&amp;CФорма № Зведений- 10 (судовий збір), Підрозділ: ТУ ДСА України в Полтавській областi,
 Початок періоду: 01.01.2016, Кінець періоду: 30.09.2016&amp;R&amp;P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16</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&amp;L474D2768&amp;C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2016-10-20T08:34:44Z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Зведений- 10 (судовий збір)_10016_3.2016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474D2768</vt:lpwstr>
  </property>
  <property fmtid="{D5CDD505-2E9C-101B-9397-08002B2CF9AE}" pid="10" name="Підрозд">
    <vt:lpwstr>ТУ ДСА України в Полтавській областi</vt:lpwstr>
  </property>
  <property fmtid="{D5CDD505-2E9C-101B-9397-08002B2CF9AE}" pid="11" name="ПідрозділDB">
    <vt:i4>0</vt:i4>
  </property>
  <property fmtid="{D5CDD505-2E9C-101B-9397-08002B2CF9AE}" pid="12" name="Підрозділ">
    <vt:i4>168179</vt:i4>
  </property>
  <property fmtid="{D5CDD505-2E9C-101B-9397-08002B2CF9AE}" pid="13" name="Початок періо">
    <vt:lpwstr>01.01.2016</vt:lpwstr>
  </property>
  <property fmtid="{D5CDD505-2E9C-101B-9397-08002B2CF9AE}" pid="14" name="Кінець періо">
    <vt:lpwstr>30.09.2016</vt:lpwstr>
  </property>
  <property fmtid="{D5CDD505-2E9C-101B-9397-08002B2CF9AE}" pid="15" name="Пері">
    <vt:lpwstr>за дев'ять місяців 2016 року</vt:lpwstr>
  </property>
  <property fmtid="{D5CDD505-2E9C-101B-9397-08002B2CF9AE}" pid="16" name="К.Сума шабло">
    <vt:lpwstr>04C5DF22</vt:lpwstr>
  </property>
  <property fmtid="{D5CDD505-2E9C-101B-9397-08002B2CF9AE}" pid="17" name="Версія ">
    <vt:lpwstr>3.17.1.1578</vt:lpwstr>
  </property>
</Properties>
</file>