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62913" calcMode="manual" fullCalcOnLoad="1"/>
</workbook>
</file>

<file path=xl/calcChain.xml><?xml version="1.0" encoding="utf-8"?>
<calcChain xmlns="http://schemas.openxmlformats.org/spreadsheetml/2006/main">
  <c r="D18" i="7" l="1"/>
  <c r="E18" i="7"/>
  <c r="D13" i="15"/>
  <c r="F18" i="7"/>
  <c r="G18" i="7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C9" i="15"/>
  <c r="F13" i="10"/>
  <c r="G13" i="10"/>
  <c r="H13" i="10"/>
  <c r="I13" i="10"/>
  <c r="I9" i="15"/>
  <c r="J13" i="10"/>
  <c r="K13" i="10"/>
  <c r="D36" i="10"/>
  <c r="E36" i="10"/>
  <c r="D11" i="15"/>
  <c r="F36" i="10"/>
  <c r="E11" i="15"/>
  <c r="G36" i="10"/>
  <c r="H36" i="10"/>
  <c r="I36" i="10"/>
  <c r="H11" i="15"/>
  <c r="H14" i="15"/>
  <c r="J36" i="10"/>
  <c r="I11" i="15"/>
  <c r="D66" i="1"/>
  <c r="E66" i="1"/>
  <c r="F66" i="1"/>
  <c r="G66" i="1"/>
  <c r="H66" i="1"/>
  <c r="I66" i="1"/>
  <c r="J66" i="1"/>
  <c r="K66" i="1"/>
  <c r="L66" i="1"/>
  <c r="M66" i="1"/>
  <c r="N66" i="1"/>
  <c r="O66" i="1"/>
  <c r="I7" i="15"/>
  <c r="P66" i="1"/>
  <c r="Q66" i="1"/>
  <c r="R66" i="1"/>
  <c r="S66" i="1"/>
  <c r="T66" i="1"/>
  <c r="U66" i="1"/>
  <c r="V66" i="1"/>
  <c r="W66" i="1"/>
  <c r="X66" i="1"/>
  <c r="Y66" i="1"/>
  <c r="C7" i="15"/>
  <c r="D7" i="15"/>
  <c r="F7" i="15"/>
  <c r="G7" i="15"/>
  <c r="C8" i="15"/>
  <c r="D8" i="15"/>
  <c r="F8" i="15"/>
  <c r="D9" i="15"/>
  <c r="E9" i="15"/>
  <c r="F9" i="15"/>
  <c r="G9" i="15"/>
  <c r="C10" i="15"/>
  <c r="D10" i="15"/>
  <c r="E10" i="15"/>
  <c r="F10" i="15"/>
  <c r="G10" i="15"/>
  <c r="C11" i="15"/>
  <c r="F11" i="15"/>
  <c r="G11" i="15"/>
  <c r="G14" i="15"/>
  <c r="C12" i="15"/>
  <c r="D12" i="15"/>
  <c r="E12" i="15"/>
  <c r="F12" i="15"/>
  <c r="G12" i="15"/>
  <c r="H12" i="15"/>
  <c r="C13" i="15"/>
  <c r="E13" i="15"/>
  <c r="F13" i="15"/>
  <c r="G13" i="15"/>
  <c r="I10" i="15"/>
  <c r="I12" i="15"/>
  <c r="I8" i="15"/>
  <c r="I13" i="15"/>
  <c r="G31" i="4"/>
  <c r="H31" i="4"/>
  <c r="I31" i="4"/>
  <c r="J31" i="4"/>
  <c r="K31" i="4"/>
  <c r="L31" i="4"/>
  <c r="M31" i="4"/>
  <c r="N31" i="4"/>
  <c r="O31" i="4"/>
  <c r="P31" i="4"/>
  <c r="C14" i="15"/>
  <c r="D14" i="15"/>
  <c r="I14" i="15"/>
  <c r="E14" i="15"/>
  <c r="F14" i="15"/>
</calcChain>
</file>

<file path=xl/sharedStrings.xml><?xml version="1.0" encoding="utf-8"?>
<sst xmlns="http://schemas.openxmlformats.org/spreadsheetml/2006/main" count="472" uniqueCount="401">
  <si>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</si>
  <si>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</si>
  <si>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</si>
  <si>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</si>
  <si>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</si>
  <si>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</si>
  <si>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</si>
  <si>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</si>
  <si>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</si>
  <si>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</si>
  <si>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</si>
  <si>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</si>
  <si>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</si>
  <si>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</si>
  <si>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</si>
  <si>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</si>
  <si>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</si>
  <si>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</si>
  <si>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</si>
  <si>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</si>
  <si>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</si>
  <si>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</si>
  <si>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</si>
  <si>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</si>
  <si>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</si>
  <si>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</si>
  <si>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</si>
  <si>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</si>
  <si>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</si>
  <si>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</si>
  <si>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</si>
  <si>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</si>
  <si>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</si>
  <si>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</si>
  <si>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</si>
  <si>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</si>
  <si>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</si>
  <si>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</si>
  <si>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</si>
  <si>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</si>
  <si>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</si>
  <si>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</si>
  <si>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</si>
  <si>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</si>
  <si>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</si>
  <si>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</si>
  <si>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</si>
  <si>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</si>
  <si>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</si>
  <si>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</si>
  <si>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</si>
  <si>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</si>
  <si>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</si>
  <si>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</si>
  <si>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</si>
  <si>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</si>
  <si>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</si>
  <si>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</si>
  <si>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</si>
  <si>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</si>
  <si>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</si>
  <si>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</si>
  <si>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</si>
  <si>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</si>
  <si>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</si>
  <si>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</si>
  <si>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</si>
  <si>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</si>
  <si>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</si>
  <si>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</si>
  <si>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</si>
  <si>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</si>
  <si>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</si>
  <si>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</si>
  <si>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</si>
  <si>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</si>
  <si>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</si>
  <si>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</si>
  <si>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</si>
  <si>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</si>
  <si>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</si>
  <si>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</si>
  <si>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</si>
  <si>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</si>
  <si>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</si>
  <si>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</si>
  <si>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</si>
  <si>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</si>
  <si>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</si>
  <si>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</si>
  <si>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</si>
  <si>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</si>
  <si>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</si>
  <si>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</si>
  <si>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</si>
  <si>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</si>
  <si>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</si>
  <si>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</si>
  <si>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</si>
  <si>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</si>
  <si>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</si>
  <si>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</si>
  <si>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</si>
  <si>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</si>
  <si>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</si>
  <si>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</si>
  <si>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</si>
  <si>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</si>
  <si>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</si>
  <si>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</si>
  <si>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</si>
  <si>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</si>
  <si>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</si>
  <si>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</si>
  <si>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</si>
  <si>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</si>
  <si>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</si>
  <si>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</si>
  <si>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</si>
  <si>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</si>
  <si>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</si>
  <si>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</si>
  <si>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</si>
  <si>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</si>
  <si>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</si>
  <si>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</si>
  <si>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</si>
  <si>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</si>
  <si>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</si>
  <si>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</si>
  <si>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</si>
  <si>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</si>
  <si>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</si>
  <si>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</si>
  <si>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</si>
  <si>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</si>
  <si>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</si>
  <si>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</si>
  <si>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</si>
  <si>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</si>
  <si>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</si>
  <si>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</si>
  <si>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</si>
  <si>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</si>
  <si>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</si>
  <si>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</si>
  <si>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</si>
  <si>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</si>
  <si>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</si>
  <si>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</si>
  <si>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</si>
  <si>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</si>
  <si>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</si>
  <si>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</si>
  <si>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</si>
  <si>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</si>
  <si>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</si>
  <si>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</si>
  <si>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</si>
  <si>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</si>
  <si>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</si>
  <si>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</si>
  <si>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</si>
  <si>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</si>
  <si>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</si>
  <si>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</si>
  <si>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</si>
  <si>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</si>
  <si>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</si>
  <si>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</si>
  <si>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</si>
  <si>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</si>
  <si>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</si>
  <si>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</si>
  <si>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</si>
  <si>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</si>
  <si>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</si>
  <si>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</si>
  <si>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</si>
  <si>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</si>
  <si>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</si>
  <si>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</si>
  <si>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</si>
  <si>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</si>
  <si>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</si>
  <si>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</si>
  <si>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</si>
  <si>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</si>
  <si>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</si>
  <si>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</si>
  <si>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</si>
  <si>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</si>
  <si>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</si>
  <si>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</si>
  <si>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</si>
  <si>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</si>
  <si>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</si>
  <si>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</si>
  <si>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</si>
  <si>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</si>
  <si>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</si>
  <si>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</si>
  <si>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</si>
  <si>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</si>
  <si>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</si>
  <si>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</si>
  <si>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</si>
  <si>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</si>
  <si>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</si>
  <si>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</si>
  <si>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</si>
  <si>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</si>
  <si>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</si>
  <si>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</si>
  <si>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</si>
  <si>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</si>
  <si>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</si>
  <si>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</si>
  <si>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</si>
  <si>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</si>
  <si>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</si>
  <si>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</si>
  <si>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</si>
  <si>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</si>
  <si>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</si>
  <si>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</si>
  <si>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</si>
  <si>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</si>
  <si>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</si>
  <si>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</si>
  <si>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</si>
  <si>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</si>
  <si>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</si>
  <si>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</si>
  <si>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</si>
  <si>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</si>
  <si>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</si>
  <si>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</si>
  <si>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</si>
  <si>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</si>
  <si>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</si>
  <si>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</si>
  <si>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</si>
  <si>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</si>
  <si>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</si>
  <si>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</si>
  <si>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</si>
  <si>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</si>
  <si>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</si>
  <si>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</si>
  <si>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</si>
  <si>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</si>
  <si>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</si>
  <si>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</si>
  <si>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</si>
  <si>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</si>
  <si>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</si>
  <si>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</si>
  <si>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</si>
  <si>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</si>
  <si>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</si>
  <si>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</si>
  <si>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</si>
  <si>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</si>
  <si>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</si>
  <si>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</si>
  <si>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</si>
  <si>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</si>
  <si>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</si>
  <si>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</si>
  <si>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</si>
  <si>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</si>
  <si>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</si>
  <si>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</si>
  <si>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</si>
  <si>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</si>
  <si>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</si>
  <si>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</si>
  <si>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</si>
  <si>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</si>
  <si>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</si>
  <si>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</si>
  <si>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</si>
  <si>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</si>
  <si>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</si>
  <si>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</si>
  <si>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</si>
  <si>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</si>
  <si>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</si>
  <si>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</si>
  <si>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</si>
  <si>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</si>
  <si>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</si>
  <si>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</si>
  <si>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</si>
  <si>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</si>
  <si>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</si>
  <si>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</si>
  <si>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</si>
  <si>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</si>
  <si>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</si>
  <si>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</si>
  <si>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</si>
  <si>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</si>
  <si>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</si>
  <si>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</si>
  <si>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</si>
  <si>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</si>
  <si>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</si>
  <si>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</si>
  <si>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</si>
  <si>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</si>
  <si>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</si>
  <si>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</si>
  <si>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</si>
  <si>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</si>
  <si>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</si>
  <si>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</si>
  <si>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</si>
  <si>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</si>
  <si>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</si>
  <si>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</si>
  <si>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</si>
  <si>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</si>
  <si>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</si>
  <si>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</si>
  <si>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</si>
  <si>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</si>
  <si>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</si>
  <si>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</si>
  <si>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</si>
  <si>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</si>
  <si>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</si>
  <si>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</si>
  <si>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</si>
  <si>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</si>
  <si>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</si>
  <si>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</si>
  <si>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</si>
  <si>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</si>
  <si>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</si>
  <si>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</si>
  <si>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</si>
  <si>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</si>
  <si>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</si>
  <si>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</si>
  <si>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</si>
  <si>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</si>
  <si>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</si>
  <si>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</si>
  <si>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</si>
  <si>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</si>
  <si>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2014 року</t>
  </si>
  <si>
    <t>ТУ ДСА в Полтавській областi</t>
  </si>
  <si>
    <t>м.Полтава. вул.Сінна.16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</si>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</sst>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 x14ac:dyDescent="0.2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 x14ac:dyDescent="0.2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 x14ac:dyDescent="0.2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 x14ac:dyDescent="0.2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 x14ac:dyDescent="0.2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 x14ac:dyDescent="0.2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 x14ac:dyDescent="0.2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 x14ac:dyDescent="0.2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 x14ac:dyDescent="0.2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 x14ac:dyDescent="0.2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 x14ac:dyDescent="0.2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 x14ac:dyDescent="0.2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 x14ac:dyDescent="0.2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&amp;C&amp;LFF5CB375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70</v>
      </c>
      <c r="D7" s="186">
        <f>'розділ 2'!E66</f>
        <v>15</v>
      </c>
      <c r="E7" s="186"/>
      <c r="F7" s="186">
        <f>'розділ 2'!H66</f>
        <v>31</v>
      </c>
      <c r="G7" s="186">
        <f>'розділ 2'!I66</f>
        <v>20</v>
      </c>
      <c r="H7" s="186"/>
      <c r="I7" s="186">
        <f>'розділ 2'!O66</f>
        <v>39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355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2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1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3</v>
      </c>
      <c r="D12" s="186">
        <f>'розділи 6, 7'!E37</f>
        <v>2</v>
      </c>
      <c r="E12" s="186">
        <f>'розділи 6, 7'!F37</f>
        <v>1</v>
      </c>
      <c r="F12" s="186">
        <f>'розділи 6, 7'!G37</f>
        <v>2</v>
      </c>
      <c r="G12" s="186">
        <f>'розділи 6, 7'!G37</f>
        <v>2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51</v>
      </c>
      <c r="D13" s="186">
        <f>'розділ 9'!E18</f>
        <v>39</v>
      </c>
      <c r="E13" s="186">
        <f>'розділ 9'!F18</f>
        <v>3</v>
      </c>
      <c r="F13" s="186">
        <f>'розділ 9'!G18</f>
        <v>41</v>
      </c>
      <c r="G13" s="186">
        <f>'розділ 9'!G18</f>
        <v>41</v>
      </c>
      <c r="H13" s="186"/>
      <c r="I13" s="186">
        <f>'розділ 9'!I18</f>
        <v>7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127</v>
      </c>
      <c r="D14" s="187">
        <f t="shared" ref="D14:I14" si="0">D7+D8+D9+D10+D11+D12+D13</f>
        <v>56</v>
      </c>
      <c r="E14" s="187">
        <f t="shared" si="0"/>
        <v>4</v>
      </c>
      <c r="F14" s="187">
        <f t="shared" si="0"/>
        <v>76</v>
      </c>
      <c r="G14" s="187">
        <f t="shared" si="0"/>
        <v>65</v>
      </c>
      <c r="H14" s="187">
        <f t="shared" si="0"/>
        <v>0</v>
      </c>
      <c r="I14" s="187">
        <f t="shared" si="0"/>
        <v>47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>
        <v>1</v>
      </c>
      <c r="E9" s="189"/>
      <c r="F9" s="189">
        <v>2</v>
      </c>
      <c r="G9" s="189"/>
      <c r="H9" s="189">
        <v>1</v>
      </c>
      <c r="I9" s="189">
        <v>1</v>
      </c>
      <c r="J9" s="189"/>
      <c r="K9" s="189"/>
      <c r="L9" s="189"/>
      <c r="M9" s="189"/>
      <c r="N9" s="189"/>
      <c r="O9" s="189"/>
      <c r="P9" s="189"/>
      <c r="Q9" s="189"/>
      <c r="R9" s="189">
        <v>2</v>
      </c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359</v>
      </c>
      <c r="C10" s="102" t="s">
        <v>67</v>
      </c>
      <c r="D10" s="189">
        <v>3</v>
      </c>
      <c r="E10" s="189">
        <v>1</v>
      </c>
      <c r="F10" s="189">
        <v>7</v>
      </c>
      <c r="G10" s="189"/>
      <c r="H10" s="189">
        <v>3</v>
      </c>
      <c r="I10" s="189">
        <v>1</v>
      </c>
      <c r="J10" s="189">
        <v>2</v>
      </c>
      <c r="K10" s="189"/>
      <c r="L10" s="189"/>
      <c r="M10" s="189"/>
      <c r="N10" s="189"/>
      <c r="O10" s="189">
        <v>1</v>
      </c>
      <c r="P10" s="189"/>
      <c r="Q10" s="189"/>
      <c r="R10" s="189">
        <v>4</v>
      </c>
      <c r="S10" s="189"/>
      <c r="T10" s="190"/>
      <c r="U10" s="190">
        <v>3</v>
      </c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4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4</v>
      </c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>
        <v>1</v>
      </c>
      <c r="E13" s="189">
        <v>1</v>
      </c>
      <c r="F13" s="189">
        <v>1</v>
      </c>
      <c r="G13" s="189"/>
      <c r="H13" s="189">
        <v>1</v>
      </c>
      <c r="I13" s="189"/>
      <c r="J13" s="189">
        <v>1</v>
      </c>
      <c r="K13" s="189"/>
      <c r="L13" s="189"/>
      <c r="M13" s="189"/>
      <c r="N13" s="189"/>
      <c r="O13" s="189">
        <v>1</v>
      </c>
      <c r="P13" s="189"/>
      <c r="Q13" s="189"/>
      <c r="R13" s="189"/>
      <c r="S13" s="189"/>
      <c r="T13" s="190"/>
      <c r="U13" s="190">
        <v>1</v>
      </c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361</v>
      </c>
      <c r="C18" s="102" t="s">
        <v>74</v>
      </c>
      <c r="D18" s="189">
        <v>2</v>
      </c>
      <c r="E18" s="189">
        <v>1</v>
      </c>
      <c r="F18" s="189">
        <v>3</v>
      </c>
      <c r="G18" s="189"/>
      <c r="H18" s="189">
        <v>2</v>
      </c>
      <c r="I18" s="189">
        <v>2</v>
      </c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>
        <v>2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>
        <v>1</v>
      </c>
      <c r="E19" s="189">
        <v>1</v>
      </c>
      <c r="F19" s="189">
        <v>1</v>
      </c>
      <c r="G19" s="189"/>
      <c r="H19" s="189">
        <v>1</v>
      </c>
      <c r="I19" s="189">
        <v>1</v>
      </c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363</v>
      </c>
      <c r="C25" s="102" t="s">
        <v>88</v>
      </c>
      <c r="D25" s="189">
        <v>30</v>
      </c>
      <c r="E25" s="189">
        <v>4</v>
      </c>
      <c r="F25" s="189">
        <v>57</v>
      </c>
      <c r="G25" s="189">
        <v>11</v>
      </c>
      <c r="H25" s="189">
        <v>13</v>
      </c>
      <c r="I25" s="189">
        <v>10</v>
      </c>
      <c r="J25" s="189"/>
      <c r="K25" s="189"/>
      <c r="L25" s="189">
        <v>3</v>
      </c>
      <c r="M25" s="189"/>
      <c r="N25" s="189"/>
      <c r="O25" s="189">
        <v>21</v>
      </c>
      <c r="P25" s="189">
        <v>34</v>
      </c>
      <c r="Q25" s="189">
        <v>1</v>
      </c>
      <c r="R25" s="189">
        <v>22</v>
      </c>
      <c r="S25" s="189">
        <v>14</v>
      </c>
      <c r="T25" s="190">
        <v>2</v>
      </c>
      <c r="U25" s="190"/>
      <c r="V25" s="190"/>
      <c r="W25" s="190">
        <v>3</v>
      </c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>
        <v>14</v>
      </c>
      <c r="E26" s="189">
        <v>3</v>
      </c>
      <c r="F26" s="189">
        <v>25</v>
      </c>
      <c r="G26" s="189">
        <v>6</v>
      </c>
      <c r="H26" s="189">
        <v>7</v>
      </c>
      <c r="I26" s="189">
        <v>5</v>
      </c>
      <c r="J26" s="189"/>
      <c r="K26" s="189"/>
      <c r="L26" s="189">
        <v>2</v>
      </c>
      <c r="M26" s="189"/>
      <c r="N26" s="189"/>
      <c r="O26" s="189">
        <v>10</v>
      </c>
      <c r="P26" s="189">
        <v>12</v>
      </c>
      <c r="Q26" s="189"/>
      <c r="R26" s="189">
        <v>15</v>
      </c>
      <c r="S26" s="189">
        <v>10</v>
      </c>
      <c r="T26" s="190"/>
      <c r="U26" s="190"/>
      <c r="V26" s="190"/>
      <c r="W26" s="190">
        <v>2</v>
      </c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>
        <v>4</v>
      </c>
      <c r="E27" s="189"/>
      <c r="F27" s="189">
        <v>6</v>
      </c>
      <c r="G27" s="189">
        <v>1</v>
      </c>
      <c r="H27" s="189">
        <v>3</v>
      </c>
      <c r="I27" s="189">
        <v>2</v>
      </c>
      <c r="J27" s="189"/>
      <c r="K27" s="189"/>
      <c r="L27" s="189">
        <v>1</v>
      </c>
      <c r="M27" s="189"/>
      <c r="N27" s="189"/>
      <c r="O27" s="189">
        <v>1</v>
      </c>
      <c r="P27" s="189">
        <v>3</v>
      </c>
      <c r="Q27" s="189">
        <v>1</v>
      </c>
      <c r="R27" s="189">
        <v>2</v>
      </c>
      <c r="S27" s="189"/>
      <c r="T27" s="190"/>
      <c r="U27" s="190"/>
      <c r="V27" s="190"/>
      <c r="W27" s="190">
        <v>1</v>
      </c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/>
      <c r="E28" s="189">
        <v>1</v>
      </c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>
        <v>5</v>
      </c>
      <c r="E30" s="189"/>
      <c r="F30" s="189">
        <v>8</v>
      </c>
      <c r="G30" s="189"/>
      <c r="H30" s="189">
        <v>2</v>
      </c>
      <c r="I30" s="189">
        <v>2</v>
      </c>
      <c r="J30" s="189"/>
      <c r="K30" s="189"/>
      <c r="L30" s="189"/>
      <c r="M30" s="189"/>
      <c r="N30" s="189"/>
      <c r="O30" s="189">
        <v>3</v>
      </c>
      <c r="P30" s="189">
        <v>6</v>
      </c>
      <c r="Q30" s="189"/>
      <c r="R30" s="189">
        <v>1</v>
      </c>
      <c r="S30" s="189"/>
      <c r="T30" s="190">
        <v>2</v>
      </c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>
        <v>5</v>
      </c>
      <c r="E31" s="189"/>
      <c r="F31" s="189">
        <v>17</v>
      </c>
      <c r="G31" s="189">
        <v>4</v>
      </c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4</v>
      </c>
      <c r="P31" s="189">
        <v>12</v>
      </c>
      <c r="Q31" s="189"/>
      <c r="R31" s="189">
        <v>4</v>
      </c>
      <c r="S31" s="189">
        <v>4</v>
      </c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364</v>
      </c>
      <c r="C32" s="102" t="s">
        <v>365</v>
      </c>
      <c r="D32" s="189">
        <v>2</v>
      </c>
      <c r="E32" s="189"/>
      <c r="F32" s="189">
        <v>3</v>
      </c>
      <c r="G32" s="189">
        <v>1</v>
      </c>
      <c r="H32" s="189">
        <v>1</v>
      </c>
      <c r="I32" s="189">
        <v>1</v>
      </c>
      <c r="J32" s="189"/>
      <c r="K32" s="189"/>
      <c r="L32" s="189"/>
      <c r="M32" s="189"/>
      <c r="N32" s="189"/>
      <c r="O32" s="189">
        <v>1</v>
      </c>
      <c r="P32" s="189">
        <v>1</v>
      </c>
      <c r="Q32" s="189">
        <v>1</v>
      </c>
      <c r="R32" s="189">
        <v>2</v>
      </c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>
        <v>1</v>
      </c>
      <c r="E35" s="189"/>
      <c r="F35" s="189">
        <v>1</v>
      </c>
      <c r="G35" s="189"/>
      <c r="H35" s="189"/>
      <c r="I35" s="189"/>
      <c r="J35" s="189"/>
      <c r="K35" s="189"/>
      <c r="L35" s="189"/>
      <c r="M35" s="189"/>
      <c r="N35" s="189"/>
      <c r="O35" s="189">
        <v>1</v>
      </c>
      <c r="P35" s="189">
        <v>1</v>
      </c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367</v>
      </c>
      <c r="C41" s="102" t="s">
        <v>91</v>
      </c>
      <c r="D41" s="189">
        <v>5</v>
      </c>
      <c r="E41" s="189">
        <v>2</v>
      </c>
      <c r="F41" s="189">
        <v>11</v>
      </c>
      <c r="G41" s="189">
        <v>4</v>
      </c>
      <c r="H41" s="189">
        <v>4</v>
      </c>
      <c r="I41" s="189">
        <v>1</v>
      </c>
      <c r="J41" s="189"/>
      <c r="K41" s="189"/>
      <c r="L41" s="189">
        <v>2</v>
      </c>
      <c r="M41" s="189"/>
      <c r="N41" s="189">
        <v>1</v>
      </c>
      <c r="O41" s="189">
        <v>3</v>
      </c>
      <c r="P41" s="189">
        <v>3</v>
      </c>
      <c r="Q41" s="189"/>
      <c r="R41" s="189">
        <v>1</v>
      </c>
      <c r="S41" s="189"/>
      <c r="T41" s="190"/>
      <c r="U41" s="190"/>
      <c r="V41" s="190"/>
      <c r="W41" s="190">
        <v>2</v>
      </c>
      <c r="X41" s="190"/>
      <c r="Y41" s="190">
        <v>1</v>
      </c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>
        <v>5</v>
      </c>
      <c r="E42" s="189">
        <v>2</v>
      </c>
      <c r="F42" s="189">
        <v>7</v>
      </c>
      <c r="G42" s="189"/>
      <c r="H42" s="189">
        <v>4</v>
      </c>
      <c r="I42" s="189">
        <v>1</v>
      </c>
      <c r="J42" s="189"/>
      <c r="K42" s="189"/>
      <c r="L42" s="189">
        <v>2</v>
      </c>
      <c r="M42" s="189"/>
      <c r="N42" s="189">
        <v>1</v>
      </c>
      <c r="O42" s="189">
        <v>3</v>
      </c>
      <c r="P42" s="189">
        <v>3</v>
      </c>
      <c r="Q42" s="189"/>
      <c r="R42" s="189">
        <v>1</v>
      </c>
      <c r="S42" s="189"/>
      <c r="T42" s="190"/>
      <c r="U42" s="190"/>
      <c r="V42" s="190"/>
      <c r="W42" s="190">
        <v>2</v>
      </c>
      <c r="X42" s="190"/>
      <c r="Y42" s="190">
        <v>1</v>
      </c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368</v>
      </c>
      <c r="C44" s="102" t="s">
        <v>95</v>
      </c>
      <c r="D44" s="189">
        <v>1</v>
      </c>
      <c r="E44" s="189">
        <v>1</v>
      </c>
      <c r="F44" s="189">
        <v>2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2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>
        <v>1</v>
      </c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369</v>
      </c>
      <c r="C47" s="157" t="s">
        <v>370</v>
      </c>
      <c r="D47" s="189">
        <v>2</v>
      </c>
      <c r="E47" s="189"/>
      <c r="F47" s="189">
        <v>2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373</v>
      </c>
      <c r="C56" s="102" t="s">
        <v>102</v>
      </c>
      <c r="D56" s="189">
        <v>5</v>
      </c>
      <c r="E56" s="189">
        <v>4</v>
      </c>
      <c r="F56" s="189">
        <v>13</v>
      </c>
      <c r="G56" s="189"/>
      <c r="H56" s="189">
        <v>3</v>
      </c>
      <c r="I56" s="189">
        <v>1</v>
      </c>
      <c r="J56" s="189">
        <v>1</v>
      </c>
      <c r="K56" s="189"/>
      <c r="L56" s="189">
        <v>1</v>
      </c>
      <c r="M56" s="189"/>
      <c r="N56" s="189"/>
      <c r="O56" s="189">
        <v>6</v>
      </c>
      <c r="P56" s="189">
        <v>8</v>
      </c>
      <c r="Q56" s="189"/>
      <c r="R56" s="189">
        <v>1</v>
      </c>
      <c r="S56" s="189"/>
      <c r="T56" s="190"/>
      <c r="U56" s="190">
        <v>3</v>
      </c>
      <c r="V56" s="190"/>
      <c r="W56" s="190">
        <v>1</v>
      </c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>
        <v>2</v>
      </c>
      <c r="E57" s="189">
        <v>1</v>
      </c>
      <c r="F57" s="189">
        <v>4</v>
      </c>
      <c r="G57" s="189"/>
      <c r="H57" s="189">
        <v>2</v>
      </c>
      <c r="I57" s="189"/>
      <c r="J57" s="189">
        <v>1</v>
      </c>
      <c r="K57" s="189"/>
      <c r="L57" s="189">
        <v>1</v>
      </c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>
        <v>2</v>
      </c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>
        <v>2</v>
      </c>
      <c r="E58" s="189">
        <v>2</v>
      </c>
      <c r="F58" s="189">
        <v>4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>
        <v>3</v>
      </c>
      <c r="P58" s="189">
        <v>3</v>
      </c>
      <c r="Q58" s="189"/>
      <c r="R58" s="189">
        <v>1</v>
      </c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>
        <v>2</v>
      </c>
      <c r="F62" s="189">
        <v>2</v>
      </c>
      <c r="G62" s="189"/>
      <c r="H62" s="189"/>
      <c r="I62" s="189"/>
      <c r="J62" s="189"/>
      <c r="K62" s="189"/>
      <c r="L62" s="189"/>
      <c r="M62" s="189"/>
      <c r="N62" s="189"/>
      <c r="O62" s="189">
        <v>2</v>
      </c>
      <c r="P62" s="189">
        <v>2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>
        <v>3</v>
      </c>
      <c r="E65" s="189"/>
      <c r="F65" s="189">
        <v>7</v>
      </c>
      <c r="G65" s="189"/>
      <c r="H65" s="189">
        <v>3</v>
      </c>
      <c r="I65" s="189">
        <v>2</v>
      </c>
      <c r="J65" s="189">
        <v>1</v>
      </c>
      <c r="K65" s="189"/>
      <c r="L65" s="189"/>
      <c r="M65" s="189"/>
      <c r="N65" s="189"/>
      <c r="O65" s="189"/>
      <c r="P65" s="189"/>
      <c r="Q65" s="189"/>
      <c r="R65" s="189">
        <v>4</v>
      </c>
      <c r="S65" s="189"/>
      <c r="T65" s="190">
        <v>2</v>
      </c>
      <c r="U65" s="190">
        <v>1</v>
      </c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55</v>
      </c>
      <c r="E66" s="191">
        <f t="shared" si="0"/>
        <v>15</v>
      </c>
      <c r="F66" s="191">
        <f t="shared" si="0"/>
        <v>110</v>
      </c>
      <c r="G66" s="191">
        <f t="shared" si="0"/>
        <v>16</v>
      </c>
      <c r="H66" s="191">
        <f t="shared" si="0"/>
        <v>31</v>
      </c>
      <c r="I66" s="191">
        <f t="shared" si="0"/>
        <v>20</v>
      </c>
      <c r="J66" s="191">
        <f t="shared" si="0"/>
        <v>4</v>
      </c>
      <c r="K66" s="191">
        <f t="shared" si="0"/>
        <v>0</v>
      </c>
      <c r="L66" s="191">
        <f t="shared" si="0"/>
        <v>6</v>
      </c>
      <c r="M66" s="191">
        <f t="shared" si="0"/>
        <v>0</v>
      </c>
      <c r="N66" s="191">
        <f t="shared" si="0"/>
        <v>1</v>
      </c>
      <c r="O66" s="191">
        <f t="shared" si="0"/>
        <v>39</v>
      </c>
      <c r="P66" s="191">
        <f t="shared" si="0"/>
        <v>53</v>
      </c>
      <c r="Q66" s="191">
        <f t="shared" si="0"/>
        <v>2</v>
      </c>
      <c r="R66" s="191">
        <f t="shared" si="0"/>
        <v>39</v>
      </c>
      <c r="S66" s="191">
        <f t="shared" si="0"/>
        <v>14</v>
      </c>
      <c r="T66" s="191">
        <f t="shared" si="0"/>
        <v>4</v>
      </c>
      <c r="U66" s="191">
        <f t="shared" si="0"/>
        <v>7</v>
      </c>
      <c r="V66" s="191">
        <f t="shared" si="0"/>
        <v>0</v>
      </c>
      <c r="W66" s="191">
        <f t="shared" si="0"/>
        <v>6</v>
      </c>
      <c r="X66" s="191">
        <f t="shared" si="0"/>
        <v>0</v>
      </c>
      <c r="Y66" s="191">
        <f t="shared" si="0"/>
        <v>1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>
        <v>3</v>
      </c>
      <c r="E68" s="189"/>
      <c r="F68" s="189">
        <v>7</v>
      </c>
      <c r="G68" s="189"/>
      <c r="H68" s="189">
        <v>3</v>
      </c>
      <c r="I68" s="189">
        <v>2</v>
      </c>
      <c r="J68" s="189">
        <v>1</v>
      </c>
      <c r="K68" s="189"/>
      <c r="L68" s="189"/>
      <c r="M68" s="189"/>
      <c r="N68" s="189"/>
      <c r="O68" s="189"/>
      <c r="P68" s="188"/>
      <c r="Q68" s="189"/>
      <c r="R68" s="189">
        <v>4</v>
      </c>
      <c r="S68" s="189"/>
      <c r="T68" s="190">
        <v>2</v>
      </c>
      <c r="U68" s="190">
        <v>1</v>
      </c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>
        <v>1</v>
      </c>
      <c r="E70" s="188">
        <v>4</v>
      </c>
      <c r="F70" s="188">
        <v>5</v>
      </c>
      <c r="G70" s="188"/>
      <c r="H70" s="188">
        <v>2</v>
      </c>
      <c r="I70" s="188">
        <v>2</v>
      </c>
      <c r="J70" s="188"/>
      <c r="K70" s="188"/>
      <c r="L70" s="188"/>
      <c r="M70" s="188"/>
      <c r="N70" s="188"/>
      <c r="O70" s="188">
        <v>3</v>
      </c>
      <c r="P70" s="192">
        <v>3</v>
      </c>
      <c r="Q70" s="192"/>
      <c r="R70" s="188">
        <v>2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>
        <v>4</v>
      </c>
      <c r="E71" s="188"/>
      <c r="F71" s="188">
        <v>16</v>
      </c>
      <c r="G71" s="188">
        <v>16</v>
      </c>
      <c r="H71" s="188">
        <v>2</v>
      </c>
      <c r="I71" s="188">
        <v>2</v>
      </c>
      <c r="J71" s="188"/>
      <c r="K71" s="188"/>
      <c r="L71" s="188"/>
      <c r="M71" s="188"/>
      <c r="N71" s="188"/>
      <c r="O71" s="188">
        <v>2</v>
      </c>
      <c r="P71" s="188">
        <v>2</v>
      </c>
      <c r="Q71" s="188">
        <v>2</v>
      </c>
      <c r="R71" s="188">
        <v>14</v>
      </c>
      <c r="S71" s="188">
        <v>14</v>
      </c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>
        <v>22</v>
      </c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>
        <v>16</v>
      </c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374</v>
      </c>
      <c r="C7" s="310"/>
      <c r="D7" s="311"/>
      <c r="E7" s="189">
        <v>7</v>
      </c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375</v>
      </c>
      <c r="C10" s="310"/>
      <c r="D10" s="311"/>
      <c r="E10" s="189">
        <v>1</v>
      </c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377</v>
      </c>
      <c r="C19" s="302"/>
      <c r="D19" s="302"/>
      <c r="E19" s="189">
        <v>15</v>
      </c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>
        <v>7108</v>
      </c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380</v>
      </c>
      <c r="C26" s="310"/>
      <c r="D26" s="311"/>
      <c r="E26" s="189">
        <v>13</v>
      </c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>
        <v>1</v>
      </c>
      <c r="G14" s="188"/>
      <c r="H14" s="188"/>
      <c r="I14" s="188"/>
      <c r="J14" s="188">
        <v>2</v>
      </c>
      <c r="K14" s="188">
        <v>1</v>
      </c>
      <c r="L14" s="188"/>
      <c r="M14" s="188">
        <v>15</v>
      </c>
      <c r="N14" s="188"/>
      <c r="O14" s="188"/>
      <c r="P14" s="188">
        <v>20</v>
      </c>
      <c r="Q14" s="188">
        <v>7</v>
      </c>
      <c r="R14" s="188">
        <v>8</v>
      </c>
    </row>
    <row r="15" spans="1:18" ht="18.75" customHeight="1" x14ac:dyDescent="0.2">
      <c r="A15" s="80" t="s">
        <v>225</v>
      </c>
      <c r="B15" s="188">
        <v>1</v>
      </c>
      <c r="C15" s="188">
        <v>8500</v>
      </c>
      <c r="D15" s="188">
        <v>1</v>
      </c>
      <c r="E15" s="188">
        <v>9</v>
      </c>
      <c r="F15" s="188"/>
      <c r="G15" s="188"/>
      <c r="H15" s="188"/>
      <c r="I15" s="188">
        <v>8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>
        <v>2</v>
      </c>
      <c r="H21" s="204">
        <v>3</v>
      </c>
      <c r="I21" s="204">
        <v>1</v>
      </c>
      <c r="J21" s="204">
        <v>4</v>
      </c>
      <c r="K21" s="204">
        <v>1</v>
      </c>
      <c r="L21" s="204">
        <v>2</v>
      </c>
      <c r="M21" s="204">
        <v>2</v>
      </c>
      <c r="N21" s="204"/>
      <c r="O21" s="188">
        <v>10000</v>
      </c>
      <c r="P21" s="188">
        <v>10000</v>
      </c>
      <c r="Q21" s="140"/>
      <c r="R21" s="81"/>
    </row>
    <row r="22" spans="1:18" ht="14.25" customHeight="1" x14ac:dyDescent="0.2">
      <c r="A22" s="8">
        <v>2</v>
      </c>
      <c r="B22" s="329" t="s">
        <v>265</v>
      </c>
      <c r="C22" s="330"/>
      <c r="D22" s="331"/>
      <c r="E22" s="326">
        <v>115</v>
      </c>
      <c r="F22" s="328"/>
      <c r="G22" s="204">
        <v>1</v>
      </c>
      <c r="H22" s="204">
        <v>1</v>
      </c>
      <c r="I22" s="204"/>
      <c r="J22" s="204">
        <v>2</v>
      </c>
      <c r="K22" s="204">
        <v>1</v>
      </c>
      <c r="L22" s="204"/>
      <c r="M22" s="204">
        <v>1</v>
      </c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94</v>
      </c>
      <c r="H28" s="205">
        <v>73</v>
      </c>
      <c r="I28" s="205"/>
      <c r="J28" s="205">
        <v>167</v>
      </c>
      <c r="K28" s="205"/>
      <c r="L28" s="205"/>
      <c r="M28" s="205">
        <v>167</v>
      </c>
      <c r="N28" s="205">
        <v>1</v>
      </c>
      <c r="O28" s="189">
        <v>3592152</v>
      </c>
      <c r="P28" s="189">
        <v>1352532</v>
      </c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>
        <v>1</v>
      </c>
      <c r="H30" s="207"/>
      <c r="I30" s="207"/>
      <c r="J30" s="207">
        <v>1</v>
      </c>
      <c r="K30" s="207"/>
      <c r="L30" s="207">
        <v>1</v>
      </c>
      <c r="M30" s="207"/>
      <c r="N30" s="207">
        <v>2</v>
      </c>
      <c r="O30" s="189">
        <v>489976</v>
      </c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97</v>
      </c>
      <c r="H31" s="208">
        <f t="shared" ref="H31:P31" si="0">H21+H28+H29+H30</f>
        <v>76</v>
      </c>
      <c r="I31" s="208">
        <f t="shared" si="0"/>
        <v>1</v>
      </c>
      <c r="J31" s="208">
        <f t="shared" si="0"/>
        <v>172</v>
      </c>
      <c r="K31" s="208">
        <f t="shared" si="0"/>
        <v>1</v>
      </c>
      <c r="L31" s="208">
        <f t="shared" si="0"/>
        <v>3</v>
      </c>
      <c r="M31" s="208">
        <f t="shared" si="0"/>
        <v>169</v>
      </c>
      <c r="N31" s="208">
        <f t="shared" si="0"/>
        <v>3</v>
      </c>
      <c r="O31" s="194">
        <f t="shared" si="0"/>
        <v>4092128</v>
      </c>
      <c r="P31" s="194">
        <f t="shared" si="0"/>
        <v>1362532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>
        <v>2</v>
      </c>
      <c r="E22" s="195"/>
      <c r="F22" s="195"/>
      <c r="G22" s="195">
        <v>1</v>
      </c>
      <c r="H22" s="195"/>
      <c r="I22" s="195"/>
      <c r="J22" s="195">
        <v>1</v>
      </c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391</v>
      </c>
      <c r="D36" s="197">
        <f t="shared" ref="D36:J36" si="1">SUM(D20:D25,D27:D35)</f>
        <v>2</v>
      </c>
      <c r="E36" s="198">
        <f t="shared" si="1"/>
        <v>0</v>
      </c>
      <c r="F36" s="198">
        <f t="shared" si="1"/>
        <v>0</v>
      </c>
      <c r="G36" s="198">
        <f t="shared" si="1"/>
        <v>1</v>
      </c>
      <c r="H36" s="198">
        <f t="shared" si="1"/>
        <v>0</v>
      </c>
      <c r="I36" s="198">
        <f t="shared" si="1"/>
        <v>0</v>
      </c>
      <c r="J36" s="198">
        <f t="shared" si="1"/>
        <v>1</v>
      </c>
      <c r="K36" s="120"/>
    </row>
    <row r="37" spans="1:11" s="1" customFormat="1" ht="12" customHeight="1" x14ac:dyDescent="0.2">
      <c r="A37" s="2">
        <v>18</v>
      </c>
      <c r="B37" s="87" t="s">
        <v>392</v>
      </c>
      <c r="C37" s="21" t="s">
        <v>391</v>
      </c>
      <c r="D37" s="196">
        <v>1</v>
      </c>
      <c r="E37" s="196">
        <v>2</v>
      </c>
      <c r="F37" s="196">
        <v>1</v>
      </c>
      <c r="G37" s="196">
        <v>2</v>
      </c>
      <c r="H37" s="196">
        <v>2</v>
      </c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>
        <v>1</v>
      </c>
      <c r="E39" s="196">
        <v>1</v>
      </c>
      <c r="F39" s="196"/>
      <c r="G39" s="196">
        <v>2</v>
      </c>
      <c r="H39" s="196">
        <v>2</v>
      </c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>
        <v>1</v>
      </c>
      <c r="F40" s="196">
        <v>1</v>
      </c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10" firstPageNumber="12" orientation="landscape" useFirstPageNumber="1" verticalDpi="300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08" t="s">
        <v>393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 x14ac:dyDescent="0.2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394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 x14ac:dyDescent="0.2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 x14ac:dyDescent="0.2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 x14ac:dyDescent="0.2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 x14ac:dyDescent="0.2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00" t="s">
        <v>111</v>
      </c>
      <c r="C12" s="400"/>
      <c r="D12" s="110" t="s">
        <v>139</v>
      </c>
      <c r="E12" s="199">
        <v>1</v>
      </c>
      <c r="F12" s="199"/>
      <c r="G12" s="199"/>
      <c r="H12" s="199">
        <v>1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1</v>
      </c>
      <c r="F14" s="202">
        <f t="shared" si="0"/>
        <v>0</v>
      </c>
      <c r="G14" s="202">
        <f t="shared" si="0"/>
        <v>0</v>
      </c>
      <c r="H14" s="202">
        <f t="shared" si="0"/>
        <v>1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12" t="s">
        <v>141</v>
      </c>
      <c r="C15" s="412"/>
      <c r="D15" s="111"/>
      <c r="E15" s="199">
        <v>1</v>
      </c>
      <c r="F15" s="199"/>
      <c r="G15" s="199"/>
      <c r="H15" s="199">
        <v>1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396</v>
      </c>
      <c r="D4" s="188"/>
      <c r="E4" s="188">
        <v>27</v>
      </c>
      <c r="F4" s="188"/>
      <c r="G4" s="188">
        <v>27</v>
      </c>
      <c r="H4" s="188">
        <v>27</v>
      </c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397</v>
      </c>
      <c r="D5" s="188">
        <v>10</v>
      </c>
      <c r="E5" s="188">
        <v>4</v>
      </c>
      <c r="F5" s="188">
        <v>1</v>
      </c>
      <c r="G5" s="188">
        <v>7</v>
      </c>
      <c r="H5" s="188">
        <v>2</v>
      </c>
      <c r="I5" s="188">
        <v>6</v>
      </c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>
        <v>1</v>
      </c>
      <c r="E13" s="188"/>
      <c r="F13" s="188"/>
      <c r="G13" s="188">
        <v>1</v>
      </c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>
        <v>1</v>
      </c>
      <c r="E17" s="188">
        <v>8</v>
      </c>
      <c r="F17" s="188">
        <v>2</v>
      </c>
      <c r="G17" s="188">
        <v>6</v>
      </c>
      <c r="H17" s="188">
        <v>2</v>
      </c>
      <c r="I17" s="188">
        <v>1</v>
      </c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12</v>
      </c>
      <c r="E18" s="194">
        <f t="shared" si="0"/>
        <v>39</v>
      </c>
      <c r="F18" s="194">
        <f t="shared" si="0"/>
        <v>3</v>
      </c>
      <c r="G18" s="194">
        <f t="shared" si="0"/>
        <v>41</v>
      </c>
      <c r="H18" s="194">
        <f t="shared" si="0"/>
        <v>31</v>
      </c>
      <c r="I18" s="194">
        <f t="shared" si="0"/>
        <v>7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>
        <v>4</v>
      </c>
      <c r="F20" s="189"/>
      <c r="G20" s="189">
        <v>3</v>
      </c>
      <c r="H20" s="189">
        <v>2</v>
      </c>
      <c r="I20" s="189">
        <v>1</v>
      </c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/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/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391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391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391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/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Зведений- 1, Підрозділ: ТУ ДСА в Полтавській областi, Початок періоду: 01.01.2014, Кінець періоду: 30.06.2014&amp;LFF5CB375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Губка Сергій</cp:lastModifiedBy>
  <cp:lastPrinted>2015-12-10T11:35:34Z</cp:lastPrinted>
  <dcterms:created xsi:type="dcterms:W3CDTF">2015-09-09T11:44:43Z</dcterms:created>
  <dcterms:modified xsi:type="dcterms:W3CDTF">2017-08-18T12:50:11Z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BBF49DC6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30.06.2014</vt:lpwstr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